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885"/>
  </bookViews>
  <sheets>
    <sheet name="BudgetFY16" sheetId="1" r:id="rId1"/>
    <sheet name="ENCAT Def" sheetId="2" r:id="rId2"/>
  </sheets>
  <definedNames>
    <definedName name="_xlnm.Print_Titles" localSheetId="0">BudgetFY16!$6:$6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1" l="1"/>
  <c r="J132" i="1"/>
  <c r="J133" i="1"/>
  <c r="J116" i="1"/>
  <c r="J105" i="1"/>
  <c r="J52" i="1"/>
  <c r="J42" i="1"/>
  <c r="J32" i="1"/>
  <c r="J19" i="1"/>
  <c r="J384" i="1"/>
  <c r="J88" i="1"/>
  <c r="J69" i="1"/>
  <c r="J40" i="1"/>
  <c r="J23" i="1"/>
  <c r="J134" i="1"/>
  <c r="J83" i="1"/>
  <c r="J74" i="1"/>
  <c r="J401" i="1"/>
  <c r="J36" i="1"/>
  <c r="J135" i="1"/>
  <c r="J95" i="1"/>
  <c r="J13" i="1"/>
  <c r="J120" i="1"/>
  <c r="J298" i="1"/>
  <c r="J193" i="1"/>
  <c r="J14" i="1"/>
  <c r="J15" i="1"/>
  <c r="J109" i="1"/>
  <c r="J78" i="1"/>
  <c r="J21" i="1"/>
  <c r="J61" i="1"/>
  <c r="J8" i="1"/>
  <c r="J29" i="1"/>
  <c r="J56" i="1"/>
  <c r="J37" i="1"/>
  <c r="J260" i="1"/>
  <c r="J10" i="1"/>
  <c r="J11" i="1"/>
  <c r="J299" i="1"/>
  <c r="J238" i="1"/>
  <c r="J255" i="1"/>
  <c r="J231" i="1"/>
  <c r="J127" i="1"/>
  <c r="J9" i="1"/>
  <c r="J12" i="1"/>
  <c r="J374" i="1"/>
  <c r="J201" i="1"/>
  <c r="J368" i="1"/>
  <c r="J66" i="1"/>
  <c r="J236" i="1"/>
  <c r="J17" i="1"/>
  <c r="J189" i="1"/>
  <c r="J362" i="1"/>
  <c r="J243" i="1"/>
  <c r="J363" i="1"/>
  <c r="J202" i="1"/>
  <c r="J387" i="1"/>
  <c r="J365" i="1"/>
  <c r="J136" i="1"/>
  <c r="J64" i="1"/>
  <c r="J30" i="1"/>
  <c r="J137" i="1"/>
  <c r="J31" i="1"/>
  <c r="J18" i="1"/>
  <c r="J138" i="1"/>
  <c r="J44" i="1"/>
  <c r="J139" i="1"/>
  <c r="J35" i="1"/>
  <c r="J224" i="1"/>
  <c r="J47" i="1"/>
  <c r="J140" i="1"/>
  <c r="J75" i="1"/>
  <c r="J55" i="1"/>
  <c r="J274" i="1"/>
  <c r="J366" i="1"/>
  <c r="J141" i="1"/>
  <c r="J249" i="1"/>
  <c r="J229" i="1"/>
  <c r="J142" i="1"/>
  <c r="J76" i="1"/>
  <c r="J240" i="1"/>
  <c r="J54" i="1"/>
  <c r="J143" i="1"/>
  <c r="J89" i="1"/>
  <c r="J382" i="1"/>
  <c r="J79" i="1"/>
  <c r="J172" i="1"/>
  <c r="J59" i="1"/>
  <c r="J34" i="1"/>
  <c r="J100" i="1"/>
  <c r="J294" i="1"/>
  <c r="J396" i="1"/>
  <c r="J60" i="1"/>
  <c r="J26" i="1"/>
  <c r="J353" i="1"/>
  <c r="J361" i="1"/>
  <c r="J377" i="1"/>
  <c r="J24" i="1"/>
  <c r="J104" i="1"/>
  <c r="J370" i="1"/>
  <c r="J372" i="1"/>
  <c r="J111" i="1"/>
  <c r="J113" i="1"/>
  <c r="J63" i="1"/>
  <c r="J286" i="1"/>
  <c r="J39" i="1"/>
  <c r="J49" i="1"/>
  <c r="J51" i="1"/>
  <c r="J38" i="1"/>
  <c r="J388" i="1"/>
  <c r="J7" i="1"/>
  <c r="J385" i="1"/>
  <c r="J252" i="1"/>
  <c r="J288" i="1"/>
  <c r="J71" i="1"/>
  <c r="J234" i="1"/>
  <c r="J375" i="1"/>
  <c r="J101" i="1"/>
  <c r="J41" i="1"/>
  <c r="J92" i="1"/>
  <c r="J253" i="1"/>
  <c r="J327" i="1"/>
  <c r="J297" i="1"/>
  <c r="J250" i="1"/>
  <c r="J20" i="1"/>
  <c r="J357" i="1"/>
  <c r="J200" i="1"/>
  <c r="J114" i="1"/>
  <c r="J128" i="1"/>
  <c r="J82" i="1"/>
  <c r="J290" i="1"/>
  <c r="J144" i="1"/>
  <c r="J106" i="1"/>
  <c r="J336" i="1"/>
  <c r="J293" i="1"/>
  <c r="J383" i="1"/>
  <c r="J68" i="1"/>
  <c r="J407" i="1"/>
  <c r="J306" i="1"/>
  <c r="J239" i="1"/>
  <c r="J343" i="1"/>
  <c r="J371" i="1"/>
  <c r="J318" i="1"/>
  <c r="J145" i="1"/>
  <c r="J122" i="1"/>
  <c r="J386" i="1"/>
  <c r="J90" i="1"/>
  <c r="J379" i="1"/>
  <c r="J53" i="1"/>
  <c r="J271" i="1"/>
  <c r="J146" i="1"/>
  <c r="J87" i="1"/>
  <c r="J220" i="1"/>
  <c r="J81" i="1"/>
  <c r="J392" i="1"/>
  <c r="J147" i="1"/>
  <c r="J192" i="1"/>
  <c r="J233" i="1"/>
  <c r="J85" i="1"/>
  <c r="J408" i="1"/>
  <c r="J50" i="1"/>
  <c r="J65" i="1"/>
  <c r="J148" i="1"/>
  <c r="J149" i="1"/>
  <c r="J390" i="1"/>
  <c r="J46" i="1"/>
  <c r="J303" i="1"/>
  <c r="J208" i="1"/>
  <c r="J94" i="1"/>
  <c r="J129" i="1"/>
  <c r="J121" i="1"/>
  <c r="J191" i="1"/>
  <c r="J150" i="1"/>
  <c r="J25" i="1"/>
  <c r="J93" i="1"/>
  <c r="J73" i="1"/>
  <c r="J197" i="1"/>
  <c r="J339" i="1"/>
  <c r="J404" i="1"/>
  <c r="J117" i="1"/>
  <c r="J27" i="1"/>
  <c r="J183" i="1"/>
  <c r="J126" i="1"/>
  <c r="J335" i="1"/>
  <c r="J397" i="1"/>
  <c r="J204" i="1"/>
  <c r="J184" i="1"/>
  <c r="J28" i="1"/>
  <c r="J118" i="1"/>
  <c r="J151" i="1"/>
  <c r="J123" i="1"/>
  <c r="J152" i="1"/>
  <c r="J330" i="1"/>
  <c r="J320" i="1"/>
  <c r="J277" i="1"/>
  <c r="J112" i="1"/>
  <c r="J16" i="1"/>
  <c r="J153" i="1"/>
  <c r="J316" i="1"/>
  <c r="J261" i="1"/>
  <c r="J381" i="1"/>
  <c r="J187" i="1"/>
  <c r="J351" i="1"/>
  <c r="J402" i="1"/>
  <c r="J245" i="1"/>
  <c r="J125" i="1"/>
  <c r="J97" i="1"/>
  <c r="J115" i="1"/>
  <c r="J329" i="1"/>
  <c r="J58" i="1"/>
  <c r="J188" i="1"/>
  <c r="J108" i="1"/>
  <c r="J72" i="1"/>
  <c r="J62" i="1"/>
  <c r="J48" i="1"/>
  <c r="J393" i="1"/>
  <c r="J154" i="1"/>
  <c r="J103" i="1"/>
  <c r="J43" i="1"/>
  <c r="J91" i="1"/>
  <c r="J333" i="1"/>
  <c r="J292" i="1"/>
  <c r="J131" i="1"/>
  <c r="J300" i="1"/>
  <c r="J273" i="1"/>
  <c r="J77" i="1"/>
  <c r="J355" i="1"/>
  <c r="J367" i="1"/>
  <c r="J33" i="1"/>
  <c r="J80" i="1"/>
  <c r="J86" i="1"/>
  <c r="J409" i="1"/>
  <c r="J155" i="1"/>
  <c r="J98" i="1"/>
  <c r="J156" i="1"/>
  <c r="J214" i="1"/>
  <c r="J296" i="1"/>
  <c r="J175" i="1"/>
  <c r="J157" i="1"/>
  <c r="J323" i="1"/>
  <c r="J107" i="1"/>
  <c r="J283" i="1"/>
  <c r="J406" i="1"/>
  <c r="J190" i="1"/>
  <c r="J307" i="1"/>
  <c r="J185" i="1"/>
  <c r="J206" i="1"/>
  <c r="J222" i="1"/>
  <c r="J394" i="1"/>
  <c r="J287" i="1"/>
  <c r="J265" i="1"/>
  <c r="J199" i="1"/>
  <c r="J211" i="1"/>
  <c r="J217" i="1"/>
  <c r="J280" i="1"/>
  <c r="J119" i="1"/>
  <c r="J225" i="1"/>
  <c r="J96" i="1"/>
  <c r="J251" i="1"/>
  <c r="J308" i="1"/>
  <c r="J403" i="1"/>
  <c r="J400" i="1"/>
  <c r="J247" i="1"/>
  <c r="J221" i="1"/>
  <c r="J99" i="1"/>
  <c r="J186" i="1"/>
  <c r="J389" i="1"/>
  <c r="J67" i="1"/>
  <c r="J180" i="1"/>
  <c r="J228" i="1"/>
  <c r="J205" i="1"/>
  <c r="J331" i="1"/>
  <c r="J305" i="1"/>
  <c r="J158" i="1"/>
  <c r="J181" i="1"/>
  <c r="J369" i="1"/>
  <c r="J102" i="1"/>
  <c r="J159" i="1"/>
  <c r="J215" i="1"/>
  <c r="J264" i="1"/>
  <c r="J326" i="1"/>
  <c r="J237" i="1"/>
  <c r="J282" i="1"/>
  <c r="J309" i="1"/>
  <c r="J209" i="1"/>
  <c r="J196" i="1"/>
  <c r="J373" i="1"/>
  <c r="J130" i="1"/>
  <c r="J160" i="1"/>
  <c r="J210" i="1"/>
  <c r="J291" i="1"/>
  <c r="J259" i="1"/>
  <c r="J176" i="1"/>
  <c r="J304" i="1"/>
  <c r="J178" i="1"/>
  <c r="J279" i="1"/>
  <c r="J399" i="1"/>
  <c r="J177" i="1"/>
  <c r="J218" i="1"/>
  <c r="J124" i="1"/>
  <c r="J194" i="1"/>
  <c r="J266" i="1"/>
  <c r="J161" i="1"/>
  <c r="J332" i="1"/>
  <c r="J216" i="1"/>
  <c r="J110" i="1"/>
  <c r="J226" i="1"/>
  <c r="J391" i="1"/>
  <c r="J57" i="1"/>
  <c r="J267" i="1"/>
  <c r="J84" i="1"/>
  <c r="J364" i="1"/>
  <c r="J45" i="1"/>
  <c r="J219" i="1"/>
  <c r="J378" i="1"/>
  <c r="J350" i="1"/>
  <c r="J182" i="1"/>
  <c r="J242" i="1"/>
  <c r="J162" i="1"/>
  <c r="J163" i="1"/>
  <c r="J284" i="1"/>
  <c r="J174" i="1"/>
  <c r="J302" i="1"/>
  <c r="J324" i="1"/>
  <c r="J164" i="1"/>
  <c r="J230" i="1"/>
  <c r="J165" i="1"/>
  <c r="J272" i="1"/>
  <c r="J235" i="1"/>
  <c r="J347" i="1"/>
  <c r="J244" i="1"/>
  <c r="J405" i="1"/>
  <c r="J270" i="1"/>
  <c r="J319" i="1"/>
  <c r="J166" i="1"/>
  <c r="J278" i="1"/>
  <c r="J167" i="1"/>
  <c r="J345" i="1"/>
  <c r="J212" i="1"/>
  <c r="J195" i="1"/>
  <c r="J203" i="1"/>
  <c r="J276" i="1"/>
  <c r="J168" i="1"/>
  <c r="J258" i="1"/>
  <c r="J227" i="1"/>
  <c r="J169" i="1"/>
  <c r="J325" i="1"/>
  <c r="J254" i="1"/>
  <c r="J263" i="1"/>
  <c r="J257" i="1"/>
  <c r="J207" i="1"/>
  <c r="J275" i="1"/>
  <c r="J223" i="1"/>
  <c r="J170" i="1"/>
  <c r="J248" i="1"/>
  <c r="J410" i="1"/>
  <c r="J356" i="1"/>
  <c r="J317" i="1"/>
  <c r="J256" i="1"/>
  <c r="J213" i="1"/>
  <c r="J337" i="1"/>
  <c r="J342" i="1"/>
  <c r="J340" i="1"/>
  <c r="J246" i="1"/>
  <c r="J179" i="1"/>
  <c r="J241" i="1"/>
  <c r="J268" i="1"/>
  <c r="J349" i="1"/>
  <c r="J232" i="1"/>
  <c r="J310" i="1"/>
  <c r="J173" i="1"/>
  <c r="J295" i="1"/>
  <c r="J346" i="1"/>
  <c r="J313" i="1"/>
  <c r="J334" i="1"/>
  <c r="J360" i="1"/>
  <c r="J352" i="1"/>
  <c r="J171" i="1"/>
  <c r="J321" i="1"/>
  <c r="J198" i="1"/>
  <c r="J322" i="1"/>
  <c r="J328" i="1"/>
  <c r="J289" i="1"/>
  <c r="J269" i="1"/>
  <c r="J281" i="1"/>
  <c r="J341" i="1"/>
  <c r="J348" i="1"/>
  <c r="J354" i="1"/>
  <c r="J359" i="1"/>
  <c r="J285" i="1"/>
  <c r="J398" i="1"/>
  <c r="J262" i="1"/>
  <c r="J312" i="1"/>
  <c r="J358" i="1"/>
  <c r="J315" i="1"/>
  <c r="J344" i="1"/>
  <c r="J395" i="1"/>
  <c r="J301" i="1"/>
  <c r="J376" i="1"/>
  <c r="J314" i="1"/>
  <c r="J338" i="1"/>
  <c r="J311" i="1"/>
  <c r="J380" i="1"/>
  <c r="J22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9" i="1"/>
  <c r="I128" i="1"/>
  <c r="I130" i="1"/>
  <c r="I131" i="1"/>
  <c r="I162" i="1"/>
  <c r="I148" i="1"/>
  <c r="I169" i="1"/>
  <c r="I144" i="1"/>
  <c r="I138" i="1"/>
  <c r="I140" i="1"/>
  <c r="I164" i="1"/>
  <c r="I163" i="1"/>
  <c r="I161" i="1"/>
  <c r="I151" i="1"/>
  <c r="I167" i="1"/>
  <c r="I155" i="1"/>
  <c r="I145" i="1"/>
  <c r="I171" i="1"/>
  <c r="I168" i="1"/>
  <c r="I166" i="1"/>
  <c r="I149" i="1"/>
  <c r="I152" i="1"/>
  <c r="I147" i="1"/>
  <c r="I139" i="1"/>
  <c r="I154" i="1"/>
  <c r="I136" i="1"/>
  <c r="I156" i="1"/>
  <c r="I132" i="1"/>
  <c r="I142" i="1"/>
  <c r="I159" i="1"/>
  <c r="I134" i="1"/>
  <c r="I133" i="1"/>
  <c r="I135" i="1"/>
  <c r="I150" i="1"/>
  <c r="I141" i="1"/>
  <c r="I170" i="1"/>
  <c r="I158" i="1"/>
  <c r="I137" i="1"/>
  <c r="I146" i="1"/>
  <c r="I153" i="1"/>
  <c r="I160" i="1"/>
  <c r="I157" i="1"/>
  <c r="I143" i="1"/>
  <c r="I165" i="1"/>
  <c r="I172" i="1"/>
  <c r="I173" i="1"/>
  <c r="I174" i="1"/>
  <c r="I175" i="1"/>
  <c r="I177" i="1"/>
  <c r="I176" i="1"/>
  <c r="I178" i="1"/>
  <c r="I179" i="1"/>
  <c r="I180" i="1"/>
  <c r="I181" i="1"/>
  <c r="I182" i="1"/>
  <c r="I184" i="1"/>
  <c r="I183" i="1"/>
  <c r="I186" i="1"/>
  <c r="I185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5" i="1"/>
  <c r="I204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6" i="1"/>
  <c r="I225" i="1"/>
  <c r="I227" i="1"/>
  <c r="I228" i="1"/>
  <c r="I230" i="1"/>
  <c r="I229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2" i="1"/>
  <c r="I271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40" i="1"/>
  <c r="I339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7" i="1"/>
  <c r="I365" i="1"/>
  <c r="I366" i="1"/>
  <c r="I368" i="1"/>
  <c r="I369" i="1"/>
  <c r="I371" i="1"/>
  <c r="I370" i="1"/>
  <c r="I373" i="1"/>
  <c r="I372" i="1"/>
  <c r="I374" i="1"/>
  <c r="I375" i="1"/>
  <c r="I376" i="1"/>
  <c r="I377" i="1"/>
  <c r="I378" i="1"/>
  <c r="I379" i="1"/>
  <c r="I380" i="1"/>
  <c r="I381" i="1"/>
  <c r="I383" i="1"/>
  <c r="I382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8" i="1"/>
  <c r="I396" i="1"/>
  <c r="I397" i="1"/>
  <c r="I399" i="1"/>
  <c r="I400" i="1"/>
  <c r="I401" i="1"/>
  <c r="I402" i="1"/>
  <c r="I403" i="1"/>
  <c r="I404" i="1"/>
  <c r="I405" i="1"/>
  <c r="I406" i="1"/>
  <c r="I407" i="1"/>
  <c r="I408" i="1"/>
  <c r="I410" i="1"/>
  <c r="I409" i="1"/>
  <c r="I7" i="1"/>
</calcChain>
</file>

<file path=xl/sharedStrings.xml><?xml version="1.0" encoding="utf-8"?>
<sst xmlns="http://schemas.openxmlformats.org/spreadsheetml/2006/main" count="2875" uniqueCount="968">
  <si>
    <t>StateFY</t>
  </si>
  <si>
    <t>CO</t>
  </si>
  <si>
    <t>CONAME</t>
  </si>
  <si>
    <t>LE</t>
  </si>
  <si>
    <t>LE_NAME</t>
  </si>
  <si>
    <t>Level</t>
  </si>
  <si>
    <t>2016</t>
  </si>
  <si>
    <t>01</t>
  </si>
  <si>
    <t>Beaverhead</t>
  </si>
  <si>
    <t>0003</t>
  </si>
  <si>
    <t>Grant Elem</t>
  </si>
  <si>
    <t>EL</t>
  </si>
  <si>
    <t>0005</t>
  </si>
  <si>
    <t>Dillon Elem</t>
  </si>
  <si>
    <t>0006</t>
  </si>
  <si>
    <t>Beaverhead County H S</t>
  </si>
  <si>
    <t>HS</t>
  </si>
  <si>
    <t>0007</t>
  </si>
  <si>
    <t>Wise River Elem</t>
  </si>
  <si>
    <t>0009</t>
  </si>
  <si>
    <t>Lima K-12 Schools</t>
  </si>
  <si>
    <t>K12</t>
  </si>
  <si>
    <t>0010</t>
  </si>
  <si>
    <t>Wisdom Elem</t>
  </si>
  <si>
    <t>0012</t>
  </si>
  <si>
    <t>Polaris Elem</t>
  </si>
  <si>
    <t>0014</t>
  </si>
  <si>
    <t>Jackson Elem</t>
  </si>
  <si>
    <t>0015</t>
  </si>
  <si>
    <t>Reichle Elem</t>
  </si>
  <si>
    <t>02</t>
  </si>
  <si>
    <t>Big Horn</t>
  </si>
  <si>
    <t>0020</t>
  </si>
  <si>
    <t>Spring Creek Elem</t>
  </si>
  <si>
    <t>0021</t>
  </si>
  <si>
    <t>Pryor Elem</t>
  </si>
  <si>
    <t>0023</t>
  </si>
  <si>
    <t>Hardin Elem</t>
  </si>
  <si>
    <t>0025</t>
  </si>
  <si>
    <t>Lodge Grass Elem</t>
  </si>
  <si>
    <t>0026</t>
  </si>
  <si>
    <t>Wyola Elem</t>
  </si>
  <si>
    <t>03</t>
  </si>
  <si>
    <t>Blaine</t>
  </si>
  <si>
    <t>0028</t>
  </si>
  <si>
    <t>Chinook Elem</t>
  </si>
  <si>
    <t>0029</t>
  </si>
  <si>
    <t>Chinook H S</t>
  </si>
  <si>
    <t>0030</t>
  </si>
  <si>
    <t>Harlem Elem</t>
  </si>
  <si>
    <t>0031</t>
  </si>
  <si>
    <t>Harlem H S</t>
  </si>
  <si>
    <t>0032</t>
  </si>
  <si>
    <t>Cleveland Elem</t>
  </si>
  <si>
    <t>0034</t>
  </si>
  <si>
    <t>Zurich Elem</t>
  </si>
  <si>
    <t>0044</t>
  </si>
  <si>
    <t>Turner Elem</t>
  </si>
  <si>
    <t>0045</t>
  </si>
  <si>
    <t>Turner H S</t>
  </si>
  <si>
    <t>0048</t>
  </si>
  <si>
    <t>Bear Paw Elem</t>
  </si>
  <si>
    <t>04</t>
  </si>
  <si>
    <t>Broadwater</t>
  </si>
  <si>
    <t>0055</t>
  </si>
  <si>
    <t>Townsend K-12 Schools</t>
  </si>
  <si>
    <t>05</t>
  </si>
  <si>
    <t>Carbon</t>
  </si>
  <si>
    <t>0056</t>
  </si>
  <si>
    <t>Red Lodge Elem</t>
  </si>
  <si>
    <t>0057</t>
  </si>
  <si>
    <t>Red Lodge H S</t>
  </si>
  <si>
    <t>0059</t>
  </si>
  <si>
    <t>Bridger K-12 Schools</t>
  </si>
  <si>
    <t>0060</t>
  </si>
  <si>
    <t>Joliet Elem</t>
  </si>
  <si>
    <t>0061</t>
  </si>
  <si>
    <t>Joliet H S</t>
  </si>
  <si>
    <t>0069</t>
  </si>
  <si>
    <t>Roberts K-12 Schools</t>
  </si>
  <si>
    <t>0072</t>
  </si>
  <si>
    <t>Fromberg K-12</t>
  </si>
  <si>
    <t>0076</t>
  </si>
  <si>
    <t>Belfry K-12 Schools</t>
  </si>
  <si>
    <t>06</t>
  </si>
  <si>
    <t>Carter</t>
  </si>
  <si>
    <t>0078</t>
  </si>
  <si>
    <t>Hawks Home Elem</t>
  </si>
  <si>
    <t>0087</t>
  </si>
  <si>
    <t>Ekalaka Elem</t>
  </si>
  <si>
    <t>0096</t>
  </si>
  <si>
    <t>Alzada Elem</t>
  </si>
  <si>
    <t>0097</t>
  </si>
  <si>
    <t>Carter County H S</t>
  </si>
  <si>
    <t>07</t>
  </si>
  <si>
    <t>Cascade</t>
  </si>
  <si>
    <t>0098</t>
  </si>
  <si>
    <t>Great Falls Elem</t>
  </si>
  <si>
    <t>0099</t>
  </si>
  <si>
    <t>Great Falls H S</t>
  </si>
  <si>
    <t>0101</t>
  </si>
  <si>
    <t>Cascade Elem</t>
  </si>
  <si>
    <t>0102</t>
  </si>
  <si>
    <t>Cascade H S</t>
  </si>
  <si>
    <t>0104</t>
  </si>
  <si>
    <t>Centerville Elem</t>
  </si>
  <si>
    <t>0105</t>
  </si>
  <si>
    <t>Centerville H S</t>
  </si>
  <si>
    <t>0112</t>
  </si>
  <si>
    <t>Belt Elem</t>
  </si>
  <si>
    <t>0113</t>
  </si>
  <si>
    <t>Belt H S</t>
  </si>
  <si>
    <t>0118</t>
  </si>
  <si>
    <t>Simms H S</t>
  </si>
  <si>
    <t>0127</t>
  </si>
  <si>
    <t>Vaughn Elem</t>
  </si>
  <si>
    <t>0131</t>
  </si>
  <si>
    <t>Ulm Elem</t>
  </si>
  <si>
    <t>08</t>
  </si>
  <si>
    <t>Chouteau</t>
  </si>
  <si>
    <t>0133</t>
  </si>
  <si>
    <t>Fort Benton Elem</t>
  </si>
  <si>
    <t>0134</t>
  </si>
  <si>
    <t>Fort Benton H S</t>
  </si>
  <si>
    <t>0137</t>
  </si>
  <si>
    <t>Big Sandy Elem</t>
  </si>
  <si>
    <t>0138</t>
  </si>
  <si>
    <t>Big Sandy H S</t>
  </si>
  <si>
    <t>0146</t>
  </si>
  <si>
    <t>Highwood K-12</t>
  </si>
  <si>
    <t>0154</t>
  </si>
  <si>
    <t>Geraldine K-12</t>
  </si>
  <si>
    <t>0159</t>
  </si>
  <si>
    <t>Carter Elem</t>
  </si>
  <si>
    <t>0161</t>
  </si>
  <si>
    <t>Knees Elem</t>
  </si>
  <si>
    <t>0171</t>
  </si>
  <si>
    <t>Benton Lake Elem</t>
  </si>
  <si>
    <t>09</t>
  </si>
  <si>
    <t>Custer</t>
  </si>
  <si>
    <t>0172</t>
  </si>
  <si>
    <t>Miles City Elem</t>
  </si>
  <si>
    <t>0173</t>
  </si>
  <si>
    <t>Kircher Elem</t>
  </si>
  <si>
    <t>0177</t>
  </si>
  <si>
    <t>Trail Creek Elem</t>
  </si>
  <si>
    <t>0179</t>
  </si>
  <si>
    <t>Cottonwood Elem</t>
  </si>
  <si>
    <t>0187</t>
  </si>
  <si>
    <t>Kinsey Elem</t>
  </si>
  <si>
    <t>0189</t>
  </si>
  <si>
    <t>S Y Elem</t>
  </si>
  <si>
    <t>0192</t>
  </si>
  <si>
    <t>Custer County H S</t>
  </si>
  <si>
    <t>10</t>
  </si>
  <si>
    <t>Daniels</t>
  </si>
  <si>
    <t>0194</t>
  </si>
  <si>
    <t>Scobey K-12 Schools</t>
  </si>
  <si>
    <t>11</t>
  </si>
  <si>
    <t>Dawson</t>
  </si>
  <si>
    <t>0206</t>
  </si>
  <si>
    <t>Glendive Elem</t>
  </si>
  <si>
    <t>0207</t>
  </si>
  <si>
    <t>Dawson H S</t>
  </si>
  <si>
    <t>0215</t>
  </si>
  <si>
    <t>Bloomfield Elem</t>
  </si>
  <si>
    <t>0216</t>
  </si>
  <si>
    <t>Lindsay Elem</t>
  </si>
  <si>
    <t>0227</t>
  </si>
  <si>
    <t>Richey Elem</t>
  </si>
  <si>
    <t>0228</t>
  </si>
  <si>
    <t>Richey H S</t>
  </si>
  <si>
    <t>12</t>
  </si>
  <si>
    <t>Deer Lodge</t>
  </si>
  <si>
    <t>0236</t>
  </si>
  <si>
    <t>Anaconda Elem</t>
  </si>
  <si>
    <t>0237</t>
  </si>
  <si>
    <t>Anaconda H S</t>
  </si>
  <si>
    <t>13</t>
  </si>
  <si>
    <t>Fallon</t>
  </si>
  <si>
    <t>0244</t>
  </si>
  <si>
    <t>Baker K-12 Schools</t>
  </si>
  <si>
    <t>0256</t>
  </si>
  <si>
    <t>Plevna K-12 Schools</t>
  </si>
  <si>
    <t>14</t>
  </si>
  <si>
    <t>Fergus</t>
  </si>
  <si>
    <t>0258</t>
  </si>
  <si>
    <t>Lewistown Elem</t>
  </si>
  <si>
    <t>0259</t>
  </si>
  <si>
    <t>Fergus H S</t>
  </si>
  <si>
    <t>0264</t>
  </si>
  <si>
    <t>Deerfield Elem</t>
  </si>
  <si>
    <t>0268</t>
  </si>
  <si>
    <t>Grass Range Elem</t>
  </si>
  <si>
    <t>0269</t>
  </si>
  <si>
    <t>Grass Range H S</t>
  </si>
  <si>
    <t>0272</t>
  </si>
  <si>
    <t>King Colony Elem</t>
  </si>
  <si>
    <t>0273</t>
  </si>
  <si>
    <t>Moore Elem</t>
  </si>
  <si>
    <t>0274</t>
  </si>
  <si>
    <t>Moore H S</t>
  </si>
  <si>
    <t>0280</t>
  </si>
  <si>
    <t>Roy K-12 Schools</t>
  </si>
  <si>
    <t>0281</t>
  </si>
  <si>
    <t>Denton Elem</t>
  </si>
  <si>
    <t>0282</t>
  </si>
  <si>
    <t>Denton H S</t>
  </si>
  <si>
    <t>0288</t>
  </si>
  <si>
    <t>Spring Creek Colony Elem</t>
  </si>
  <si>
    <t>0291</t>
  </si>
  <si>
    <t>Winifred K-12 Schools</t>
  </si>
  <si>
    <t>15</t>
  </si>
  <si>
    <t>Flathead</t>
  </si>
  <si>
    <t>0307</t>
  </si>
  <si>
    <t>Deer Park Elem</t>
  </si>
  <si>
    <t>0308</t>
  </si>
  <si>
    <t>Fair-Mont-Egan Elem</t>
  </si>
  <si>
    <t>0309</t>
  </si>
  <si>
    <t>Swan River Elem</t>
  </si>
  <si>
    <t>0310</t>
  </si>
  <si>
    <t>Kalispell Elem</t>
  </si>
  <si>
    <t>0311</t>
  </si>
  <si>
    <t>Flathead H S</t>
  </si>
  <si>
    <t>0312</t>
  </si>
  <si>
    <t>Columbia Falls Elem</t>
  </si>
  <si>
    <t>0313</t>
  </si>
  <si>
    <t>Columbia Falls H S</t>
  </si>
  <si>
    <t>0316</t>
  </si>
  <si>
    <t>Creston Elem</t>
  </si>
  <si>
    <t>0317</t>
  </si>
  <si>
    <t>Cayuse Prairie Elem</t>
  </si>
  <si>
    <t>0320</t>
  </si>
  <si>
    <t>Helena Flats Elem</t>
  </si>
  <si>
    <t>0323</t>
  </si>
  <si>
    <t>Kila Elem</t>
  </si>
  <si>
    <t>0324</t>
  </si>
  <si>
    <t>Smith Valley Elem</t>
  </si>
  <si>
    <t>0325</t>
  </si>
  <si>
    <t>Pleasant Valley Elem</t>
  </si>
  <si>
    <t>0327</t>
  </si>
  <si>
    <t>Somers Elem</t>
  </si>
  <si>
    <t>0330</t>
  </si>
  <si>
    <t>Bigfork Elem</t>
  </si>
  <si>
    <t>0331</t>
  </si>
  <si>
    <t>Bigfork H S</t>
  </si>
  <si>
    <t>0334</t>
  </si>
  <si>
    <t>Whitefish Elem</t>
  </si>
  <si>
    <t>0335</t>
  </si>
  <si>
    <t>Whitefish H S</t>
  </si>
  <si>
    <t>0339</t>
  </si>
  <si>
    <t>Evergreen Elem</t>
  </si>
  <si>
    <t>0341</t>
  </si>
  <si>
    <t>Marion Elem</t>
  </si>
  <si>
    <t>0342</t>
  </si>
  <si>
    <t>Olney-Bissell Elem</t>
  </si>
  <si>
    <t>16</t>
  </si>
  <si>
    <t>Gallatin</t>
  </si>
  <si>
    <t>0347</t>
  </si>
  <si>
    <t>Manhattan School</t>
  </si>
  <si>
    <t>0348</t>
  </si>
  <si>
    <t>Manhattan High School</t>
  </si>
  <si>
    <t>0350</t>
  </si>
  <si>
    <t>Bozeman Elem</t>
  </si>
  <si>
    <t>0351</t>
  </si>
  <si>
    <t>Bozeman H S</t>
  </si>
  <si>
    <t>0354</t>
  </si>
  <si>
    <t>Willow Creek Elem</t>
  </si>
  <si>
    <t>0355</t>
  </si>
  <si>
    <t>Willow Creek H S</t>
  </si>
  <si>
    <t>0357</t>
  </si>
  <si>
    <t>Springhill Elem</t>
  </si>
  <si>
    <t>0359</t>
  </si>
  <si>
    <t>0360</t>
  </si>
  <si>
    <t>Three Forks Elem</t>
  </si>
  <si>
    <t>0361</t>
  </si>
  <si>
    <t>Three Forks H S</t>
  </si>
  <si>
    <t>0362</t>
  </si>
  <si>
    <t>Pass Creek Elem</t>
  </si>
  <si>
    <t>0363</t>
  </si>
  <si>
    <t>Monforton Elem</t>
  </si>
  <si>
    <t>0364</t>
  </si>
  <si>
    <t>Gallatin Gateway Elem</t>
  </si>
  <si>
    <t>0366</t>
  </si>
  <si>
    <t>Anderson Elem</t>
  </si>
  <si>
    <t>0367</t>
  </si>
  <si>
    <t>LaMotte Elem</t>
  </si>
  <si>
    <t>0368</t>
  </si>
  <si>
    <t>Belgrade Elem</t>
  </si>
  <si>
    <t>0369</t>
  </si>
  <si>
    <t>Belgrade H S</t>
  </si>
  <si>
    <t>0370</t>
  </si>
  <si>
    <t>Malmborg Elem</t>
  </si>
  <si>
    <t>0374</t>
  </si>
  <si>
    <t>West Yellowstone K-12</t>
  </si>
  <si>
    <t>0376</t>
  </si>
  <si>
    <t>Amsterdam Elem</t>
  </si>
  <si>
    <t>17</t>
  </si>
  <si>
    <t>Garfield</t>
  </si>
  <si>
    <t>0377</t>
  </si>
  <si>
    <t>Jordan Elem</t>
  </si>
  <si>
    <t>0378</t>
  </si>
  <si>
    <t>Garfield County H S</t>
  </si>
  <si>
    <t>0385</t>
  </si>
  <si>
    <t>Pine Grove Elem</t>
  </si>
  <si>
    <t>0386</t>
  </si>
  <si>
    <t>Kester Elem</t>
  </si>
  <si>
    <t>0387</t>
  </si>
  <si>
    <t>Cohagen Elem</t>
  </si>
  <si>
    <t>0392</t>
  </si>
  <si>
    <t>Sand Springs Elem</t>
  </si>
  <si>
    <t>0394</t>
  </si>
  <si>
    <t>Ross Elem</t>
  </si>
  <si>
    <t>18</t>
  </si>
  <si>
    <t>Glacier</t>
  </si>
  <si>
    <t>0400</t>
  </si>
  <si>
    <t>Browning Elem</t>
  </si>
  <si>
    <t>0401</t>
  </si>
  <si>
    <t>Browning H S</t>
  </si>
  <si>
    <t>0402</t>
  </si>
  <si>
    <t>Cut Bank Elem</t>
  </si>
  <si>
    <t>0403</t>
  </si>
  <si>
    <t>Cut Bank H S</t>
  </si>
  <si>
    <t>0404</t>
  </si>
  <si>
    <t>East Glacier Park Elem</t>
  </si>
  <si>
    <t>19</t>
  </si>
  <si>
    <t>Golden Valley</t>
  </si>
  <si>
    <t>0407</t>
  </si>
  <si>
    <t>Ryegate K-12 Schools</t>
  </si>
  <si>
    <t>0411</t>
  </si>
  <si>
    <t>Lavina K-12 Schools</t>
  </si>
  <si>
    <t>20</t>
  </si>
  <si>
    <t>Granite</t>
  </si>
  <si>
    <t>0416</t>
  </si>
  <si>
    <t>Philipsburg K-12 Schools</t>
  </si>
  <si>
    <t>0418</t>
  </si>
  <si>
    <t>Hall Elem</t>
  </si>
  <si>
    <t>0419</t>
  </si>
  <si>
    <t>Drummond Elem</t>
  </si>
  <si>
    <t>0420</t>
  </si>
  <si>
    <t>Drummond H S</t>
  </si>
  <si>
    <t>21</t>
  </si>
  <si>
    <t>Hill</t>
  </si>
  <si>
    <t>0424</t>
  </si>
  <si>
    <t>Davey Elem</t>
  </si>
  <si>
    <t>0425</t>
  </si>
  <si>
    <t>Box Elder Elem</t>
  </si>
  <si>
    <t>0426</t>
  </si>
  <si>
    <t>Box Elder H S</t>
  </si>
  <si>
    <t>0427</t>
  </si>
  <si>
    <t>Havre Elem</t>
  </si>
  <si>
    <t>0428</t>
  </si>
  <si>
    <t>Havre H S</t>
  </si>
  <si>
    <t>0445</t>
  </si>
  <si>
    <t>22</t>
  </si>
  <si>
    <t>Jefferson</t>
  </si>
  <si>
    <t>0452</t>
  </si>
  <si>
    <t>Clancy Elem</t>
  </si>
  <si>
    <t>0453</t>
  </si>
  <si>
    <t>Whitehall Elem</t>
  </si>
  <si>
    <t>0454</t>
  </si>
  <si>
    <t>Whitehall H S</t>
  </si>
  <si>
    <t>0455</t>
  </si>
  <si>
    <t>Basin Elem</t>
  </si>
  <si>
    <t>0456</t>
  </si>
  <si>
    <t>Boulder Elem</t>
  </si>
  <si>
    <t>0457</t>
  </si>
  <si>
    <t>Jefferson H S</t>
  </si>
  <si>
    <t>0458</t>
  </si>
  <si>
    <t>Cardwell Elem</t>
  </si>
  <si>
    <t>0460</t>
  </si>
  <si>
    <t>Montana City Elem</t>
  </si>
  <si>
    <t>23</t>
  </si>
  <si>
    <t>Judith Basin</t>
  </si>
  <si>
    <t>0464</t>
  </si>
  <si>
    <t>Stanford K-12 Schools</t>
  </si>
  <si>
    <t>0469</t>
  </si>
  <si>
    <t>Hobson K-12 Schools</t>
  </si>
  <si>
    <t>0472</t>
  </si>
  <si>
    <t>Geyser Elem</t>
  </si>
  <si>
    <t>0473</t>
  </si>
  <si>
    <t>Geyser H S</t>
  </si>
  <si>
    <t>24</t>
  </si>
  <si>
    <t>Lake</t>
  </si>
  <si>
    <t>0474</t>
  </si>
  <si>
    <t>Arlee Elem</t>
  </si>
  <si>
    <t>0475</t>
  </si>
  <si>
    <t>Arlee H S</t>
  </si>
  <si>
    <t>0477</t>
  </si>
  <si>
    <t>Polson Elem</t>
  </si>
  <si>
    <t>0478</t>
  </si>
  <si>
    <t>Polson H S</t>
  </si>
  <si>
    <t>0481</t>
  </si>
  <si>
    <t>St Ignatius K-12 Schools</t>
  </si>
  <si>
    <t>0483</t>
  </si>
  <si>
    <t>Valley View Elem</t>
  </si>
  <si>
    <t>0486</t>
  </si>
  <si>
    <t>Swan Lake-Salmon Elem</t>
  </si>
  <si>
    <t>25</t>
  </si>
  <si>
    <t>Lewis &amp; Clark</t>
  </si>
  <si>
    <t>0487</t>
  </si>
  <si>
    <t>Helena Elem</t>
  </si>
  <si>
    <t>0488</t>
  </si>
  <si>
    <t>Helena H S</t>
  </si>
  <si>
    <t>0491</t>
  </si>
  <si>
    <t>Trinity Elem</t>
  </si>
  <si>
    <t>0492</t>
  </si>
  <si>
    <t>East Helena Elem</t>
  </si>
  <si>
    <t>0495</t>
  </si>
  <si>
    <t>Wolf Creek Elem</t>
  </si>
  <si>
    <t>0498</t>
  </si>
  <si>
    <t>Auchard Creek Elem</t>
  </si>
  <si>
    <t>0502</t>
  </si>
  <si>
    <t>Augusta Elem</t>
  </si>
  <si>
    <t>0503</t>
  </si>
  <si>
    <t>Augusta H S</t>
  </si>
  <si>
    <t>27</t>
  </si>
  <si>
    <t>Lincoln</t>
  </si>
  <si>
    <t>0519</t>
  </si>
  <si>
    <t>Troy Elem</t>
  </si>
  <si>
    <t>0520</t>
  </si>
  <si>
    <t>Troy H S</t>
  </si>
  <si>
    <t>0522</t>
  </si>
  <si>
    <t>Libby K-12 Schools</t>
  </si>
  <si>
    <t>0527</t>
  </si>
  <si>
    <t>Eureka Elem</t>
  </si>
  <si>
    <t>0528</t>
  </si>
  <si>
    <t>Lincoln County H S</t>
  </si>
  <si>
    <t>0529</t>
  </si>
  <si>
    <t>Fortine Elem</t>
  </si>
  <si>
    <t>0530</t>
  </si>
  <si>
    <t>McCormick Elem</t>
  </si>
  <si>
    <t>0533</t>
  </si>
  <si>
    <t>Yaak Elem</t>
  </si>
  <si>
    <t>0534</t>
  </si>
  <si>
    <t>Trego Elem</t>
  </si>
  <si>
    <t>28</t>
  </si>
  <si>
    <t>Madison</t>
  </si>
  <si>
    <t>0536</t>
  </si>
  <si>
    <t>Alder Elem</t>
  </si>
  <si>
    <t>0537</t>
  </si>
  <si>
    <t>Sheridan Elem</t>
  </si>
  <si>
    <t>0538</t>
  </si>
  <si>
    <t>Sheridan H S</t>
  </si>
  <si>
    <t>0540</t>
  </si>
  <si>
    <t>Twin Bridges K-12 Schools</t>
  </si>
  <si>
    <t>0543</t>
  </si>
  <si>
    <t>Harrison K-12 Schools</t>
  </si>
  <si>
    <t>0546</t>
  </si>
  <si>
    <t>Ennis K-12 Schools</t>
  </si>
  <si>
    <t>29</t>
  </si>
  <si>
    <t>McCone</t>
  </si>
  <si>
    <t>0547</t>
  </si>
  <si>
    <t>Circle Elem</t>
  </si>
  <si>
    <t>0548</t>
  </si>
  <si>
    <t>Circle H S</t>
  </si>
  <si>
    <t>0566</t>
  </si>
  <si>
    <t>Vida Elem</t>
  </si>
  <si>
    <t>30</t>
  </si>
  <si>
    <t>Meagher</t>
  </si>
  <si>
    <t>0570</t>
  </si>
  <si>
    <t>White Sulphur Spgs K-12</t>
  </si>
  <si>
    <t>31</t>
  </si>
  <si>
    <t>Mineral</t>
  </si>
  <si>
    <t>0577</t>
  </si>
  <si>
    <t>Alberton K-12 Schools</t>
  </si>
  <si>
    <t>0579</t>
  </si>
  <si>
    <t>Superior K-12 Schools</t>
  </si>
  <si>
    <t>0582</t>
  </si>
  <si>
    <t>St Regis K-12 Schools</t>
  </si>
  <si>
    <t>32</t>
  </si>
  <si>
    <t>Missoula</t>
  </si>
  <si>
    <t>0583</t>
  </si>
  <si>
    <t>Missoula Elem</t>
  </si>
  <si>
    <t>0584</t>
  </si>
  <si>
    <t>Missoula H S</t>
  </si>
  <si>
    <t>0586</t>
  </si>
  <si>
    <t>Hellgate Elem</t>
  </si>
  <si>
    <t>0588</t>
  </si>
  <si>
    <t>Lolo Elem</t>
  </si>
  <si>
    <t>0589</t>
  </si>
  <si>
    <t>Potomac Elem</t>
  </si>
  <si>
    <t>0590</t>
  </si>
  <si>
    <t>Bonner Elem</t>
  </si>
  <si>
    <t>0591</t>
  </si>
  <si>
    <t>Woodman Elem</t>
  </si>
  <si>
    <t>0592</t>
  </si>
  <si>
    <t>DeSmet Elem</t>
  </si>
  <si>
    <t>0593</t>
  </si>
  <si>
    <t>Target Range Elem</t>
  </si>
  <si>
    <t>0594</t>
  </si>
  <si>
    <t>Sunset Elem</t>
  </si>
  <si>
    <t>0595</t>
  </si>
  <si>
    <t>Clinton Elem</t>
  </si>
  <si>
    <t>0596</t>
  </si>
  <si>
    <t>Swan Valley Elem</t>
  </si>
  <si>
    <t>0597</t>
  </si>
  <si>
    <t>Seeley Lake Elem</t>
  </si>
  <si>
    <t>0599</t>
  </si>
  <si>
    <t>Frenchtown K-12 Schools</t>
  </si>
  <si>
    <t>33</t>
  </si>
  <si>
    <t>Musselshell</t>
  </si>
  <si>
    <t>0605</t>
  </si>
  <si>
    <t>Roundup Elem</t>
  </si>
  <si>
    <t>0606</t>
  </si>
  <si>
    <t>Roundup High School</t>
  </si>
  <si>
    <t>0607</t>
  </si>
  <si>
    <t>Melstone Elem</t>
  </si>
  <si>
    <t>0608</t>
  </si>
  <si>
    <t>Melstone H S</t>
  </si>
  <si>
    <t>34</t>
  </si>
  <si>
    <t>Park</t>
  </si>
  <si>
    <t>0612</t>
  </si>
  <si>
    <t>Livingston Elem</t>
  </si>
  <si>
    <t>0613</t>
  </si>
  <si>
    <t>Park H S</t>
  </si>
  <si>
    <t>0614</t>
  </si>
  <si>
    <t>Gardiner Elem</t>
  </si>
  <si>
    <t>0617</t>
  </si>
  <si>
    <t>Cooke City Elem</t>
  </si>
  <si>
    <t>0620</t>
  </si>
  <si>
    <t>Pine Creek Elem</t>
  </si>
  <si>
    <t>35</t>
  </si>
  <si>
    <t>Petroleum</t>
  </si>
  <si>
    <t>0642</t>
  </si>
  <si>
    <t>Winnett K-12 Schools</t>
  </si>
  <si>
    <t>36</t>
  </si>
  <si>
    <t>Phillips</t>
  </si>
  <si>
    <t>0648</t>
  </si>
  <si>
    <t>Dodson K-12</t>
  </si>
  <si>
    <t>0657</t>
  </si>
  <si>
    <t>Saco H S</t>
  </si>
  <si>
    <t>0659</t>
  </si>
  <si>
    <t>Malta K-12 Schools</t>
  </si>
  <si>
    <t>0663</t>
  </si>
  <si>
    <t>Whitewater K-12 Schools</t>
  </si>
  <si>
    <t>37</t>
  </si>
  <si>
    <t>Pondera</t>
  </si>
  <si>
    <t>0671</t>
  </si>
  <si>
    <t>Dupuyer Elem</t>
  </si>
  <si>
    <t>0674</t>
  </si>
  <si>
    <t>Conrad Elem</t>
  </si>
  <si>
    <t>0675</t>
  </si>
  <si>
    <t>Conrad H S</t>
  </si>
  <si>
    <t>0679</t>
  </si>
  <si>
    <t>Valier Elem</t>
  </si>
  <si>
    <t>0680</t>
  </si>
  <si>
    <t>Valier H S</t>
  </si>
  <si>
    <t>0684</t>
  </si>
  <si>
    <t>Miami Elem</t>
  </si>
  <si>
    <t>38</t>
  </si>
  <si>
    <t>Powder River</t>
  </si>
  <si>
    <t>0692</t>
  </si>
  <si>
    <t>Biddle Elem</t>
  </si>
  <si>
    <t>0705</t>
  </si>
  <si>
    <t>Broadus Elem</t>
  </si>
  <si>
    <t>0706</t>
  </si>
  <si>
    <t>Powder River Co Dist H S</t>
  </si>
  <si>
    <t>0709</t>
  </si>
  <si>
    <t>South Stacey Elem</t>
  </si>
  <si>
    <t>39</t>
  </si>
  <si>
    <t>Powell</t>
  </si>
  <si>
    <t>0712</t>
  </si>
  <si>
    <t>Deer Lodge Elem</t>
  </si>
  <si>
    <t>0713</t>
  </si>
  <si>
    <t>Powell County H S</t>
  </si>
  <si>
    <t>0715</t>
  </si>
  <si>
    <t>Ovando Elem</t>
  </si>
  <si>
    <t>0717</t>
  </si>
  <si>
    <t>Helmville Elem</t>
  </si>
  <si>
    <t>0718</t>
  </si>
  <si>
    <t>Garrison Elem</t>
  </si>
  <si>
    <t>0719</t>
  </si>
  <si>
    <t>Elliston Elem</t>
  </si>
  <si>
    <t>0720</t>
  </si>
  <si>
    <t>Avon Elem</t>
  </si>
  <si>
    <t>0721</t>
  </si>
  <si>
    <t>Gold Creek Elem</t>
  </si>
  <si>
    <t>40</t>
  </si>
  <si>
    <t>Prairie</t>
  </si>
  <si>
    <t>0726</t>
  </si>
  <si>
    <t>Terry K-12 Schools</t>
  </si>
  <si>
    <t>41</t>
  </si>
  <si>
    <t>Ravalli</t>
  </si>
  <si>
    <t>0731</t>
  </si>
  <si>
    <t>Corvallis K-12 Schools</t>
  </si>
  <si>
    <t>0732</t>
  </si>
  <si>
    <t>Stevensville Elem</t>
  </si>
  <si>
    <t>0733</t>
  </si>
  <si>
    <t>Stevensville H S</t>
  </si>
  <si>
    <t>0735</t>
  </si>
  <si>
    <t>Hamilton K-12 Schools</t>
  </si>
  <si>
    <t>0738</t>
  </si>
  <si>
    <t>Victor K-12 Schools</t>
  </si>
  <si>
    <t>0740</t>
  </si>
  <si>
    <t>Darby K-12 Schools</t>
  </si>
  <si>
    <t>0741</t>
  </si>
  <si>
    <t>Lone Rock Elem</t>
  </si>
  <si>
    <t>0743</t>
  </si>
  <si>
    <t>Florence-Carlton K-12 Schls</t>
  </si>
  <si>
    <t>42</t>
  </si>
  <si>
    <t>Richland</t>
  </si>
  <si>
    <t>0745</t>
  </si>
  <si>
    <t>Sidney Elem</t>
  </si>
  <si>
    <t>0746</t>
  </si>
  <si>
    <t>Sidney H S</t>
  </si>
  <si>
    <t>0747</t>
  </si>
  <si>
    <t>Savage Elem</t>
  </si>
  <si>
    <t>0748</t>
  </si>
  <si>
    <t>Savage H S</t>
  </si>
  <si>
    <t>0749</t>
  </si>
  <si>
    <t>Brorson Elem</t>
  </si>
  <si>
    <t>0750</t>
  </si>
  <si>
    <t>Fairview Elem</t>
  </si>
  <si>
    <t>0751</t>
  </si>
  <si>
    <t>Fairview H S</t>
  </si>
  <si>
    <t>0754</t>
  </si>
  <si>
    <t>Rau Elem</t>
  </si>
  <si>
    <t>0768</t>
  </si>
  <si>
    <t>Lambert Elem</t>
  </si>
  <si>
    <t>0769</t>
  </si>
  <si>
    <t>Lambert H S</t>
  </si>
  <si>
    <t>43</t>
  </si>
  <si>
    <t>Roosevelt</t>
  </si>
  <si>
    <t>0774</t>
  </si>
  <si>
    <t>Frontier Elem</t>
  </si>
  <si>
    <t>0775</t>
  </si>
  <si>
    <t>Poplar Elem</t>
  </si>
  <si>
    <t>0776</t>
  </si>
  <si>
    <t>Poplar H S</t>
  </si>
  <si>
    <t>0777</t>
  </si>
  <si>
    <t>Culbertson Elem</t>
  </si>
  <si>
    <t>0778</t>
  </si>
  <si>
    <t>Culbertson H S</t>
  </si>
  <si>
    <t>0780</t>
  </si>
  <si>
    <t>Wolf Point Elem</t>
  </si>
  <si>
    <t>0781</t>
  </si>
  <si>
    <t>Wolf Point H S</t>
  </si>
  <si>
    <t>0782</t>
  </si>
  <si>
    <t>Brockton Elem</t>
  </si>
  <si>
    <t>0783</t>
  </si>
  <si>
    <t>Brockton H S</t>
  </si>
  <si>
    <t>0785</t>
  </si>
  <si>
    <t>Bainville K-12 Schools</t>
  </si>
  <si>
    <t>0786</t>
  </si>
  <si>
    <t>Froid Elem</t>
  </si>
  <si>
    <t>0787</t>
  </si>
  <si>
    <t>Froid H S</t>
  </si>
  <si>
    <t>44</t>
  </si>
  <si>
    <t>Rosebud</t>
  </si>
  <si>
    <t>0789</t>
  </si>
  <si>
    <t>Birney Elem</t>
  </si>
  <si>
    <t>0790</t>
  </si>
  <si>
    <t>Forsyth Elem</t>
  </si>
  <si>
    <t>0791</t>
  </si>
  <si>
    <t>Forsyth H S</t>
  </si>
  <si>
    <t>0792</t>
  </si>
  <si>
    <t>Lame Deer Elem</t>
  </si>
  <si>
    <t>0795</t>
  </si>
  <si>
    <t>Rosebud K-12</t>
  </si>
  <si>
    <t>0796</t>
  </si>
  <si>
    <t>Colstrip Elem</t>
  </si>
  <si>
    <t>0797</t>
  </si>
  <si>
    <t>Colstrip H S</t>
  </si>
  <si>
    <t>0800</t>
  </si>
  <si>
    <t>Ashland Elem</t>
  </si>
  <si>
    <t>45</t>
  </si>
  <si>
    <t>Sanders</t>
  </si>
  <si>
    <t>0802</t>
  </si>
  <si>
    <t>Plains Elem</t>
  </si>
  <si>
    <t>0803</t>
  </si>
  <si>
    <t>Plains H S</t>
  </si>
  <si>
    <t>0804</t>
  </si>
  <si>
    <t>Thompson Falls Elem</t>
  </si>
  <si>
    <t>0805</t>
  </si>
  <si>
    <t>Thompson Falls H S</t>
  </si>
  <si>
    <t>0807</t>
  </si>
  <si>
    <t>Trout Creek Elem</t>
  </si>
  <si>
    <t>0809</t>
  </si>
  <si>
    <t>Dixon Elem</t>
  </si>
  <si>
    <t>0811</t>
  </si>
  <si>
    <t>Noxon Elem</t>
  </si>
  <si>
    <t>0812</t>
  </si>
  <si>
    <t>Noxon H S</t>
  </si>
  <si>
    <t>0815</t>
  </si>
  <si>
    <t>Hot Springs K-12</t>
  </si>
  <si>
    <t>46</t>
  </si>
  <si>
    <t>Sheridan</t>
  </si>
  <si>
    <t>0819</t>
  </si>
  <si>
    <t>Westby K-12 Schools</t>
  </si>
  <si>
    <t>0822</t>
  </si>
  <si>
    <t>Medicine Lake K-12 Schools</t>
  </si>
  <si>
    <t>0828</t>
  </si>
  <si>
    <t>Plentywood K-12 Schools</t>
  </si>
  <si>
    <t>47</t>
  </si>
  <si>
    <t>Silver Bow</t>
  </si>
  <si>
    <t>0840</t>
  </si>
  <si>
    <t>Butte Elem</t>
  </si>
  <si>
    <t>0842</t>
  </si>
  <si>
    <t>Ramsay Elem</t>
  </si>
  <si>
    <t>0843</t>
  </si>
  <si>
    <t>Divide Elem</t>
  </si>
  <si>
    <t>0844</t>
  </si>
  <si>
    <t>Melrose Elem</t>
  </si>
  <si>
    <t>48</t>
  </si>
  <si>
    <t>Stillwater</t>
  </si>
  <si>
    <t>0846</t>
  </si>
  <si>
    <t>Park City Elem</t>
  </si>
  <si>
    <t>0847</t>
  </si>
  <si>
    <t>Park City H S</t>
  </si>
  <si>
    <t>0848</t>
  </si>
  <si>
    <t>Columbus Elem</t>
  </si>
  <si>
    <t>0849</t>
  </si>
  <si>
    <t>Columbus H S</t>
  </si>
  <si>
    <t>0850</t>
  </si>
  <si>
    <t>Reed Point Elem</t>
  </si>
  <si>
    <t>0851</t>
  </si>
  <si>
    <t>Reed Point H S</t>
  </si>
  <si>
    <t>0852</t>
  </si>
  <si>
    <t>Molt Elem</t>
  </si>
  <si>
    <t>0853</t>
  </si>
  <si>
    <t>Fishtail Elem</t>
  </si>
  <si>
    <t>0857</t>
  </si>
  <si>
    <t>Nye Elem</t>
  </si>
  <si>
    <t>0858</t>
  </si>
  <si>
    <t>Rapelje Elem</t>
  </si>
  <si>
    <t>0859</t>
  </si>
  <si>
    <t>Rapelje H S</t>
  </si>
  <si>
    <t>0861</t>
  </si>
  <si>
    <t>Absarokee Elem</t>
  </si>
  <si>
    <t>0862</t>
  </si>
  <si>
    <t>Absarokee H S</t>
  </si>
  <si>
    <t>49</t>
  </si>
  <si>
    <t>Sweet Grass</t>
  </si>
  <si>
    <t>0865</t>
  </si>
  <si>
    <t>Big Timber Elem</t>
  </si>
  <si>
    <t>0868</t>
  </si>
  <si>
    <t>Melville Elem</t>
  </si>
  <si>
    <t>0872</t>
  </si>
  <si>
    <t>Greycliff Elem</t>
  </si>
  <si>
    <t>0875</t>
  </si>
  <si>
    <t>McLeod Elem</t>
  </si>
  <si>
    <t>0882</t>
  </si>
  <si>
    <t>Sweet Grass County H S</t>
  </si>
  <si>
    <t>50</t>
  </si>
  <si>
    <t>Teton</t>
  </si>
  <si>
    <t>0883</t>
  </si>
  <si>
    <t>Choteau Elem</t>
  </si>
  <si>
    <t>0884</t>
  </si>
  <si>
    <t>Choteau H S</t>
  </si>
  <si>
    <t>0889</t>
  </si>
  <si>
    <t>Bynum Elem</t>
  </si>
  <si>
    <t>0890</t>
  </si>
  <si>
    <t>Fairfield Elem</t>
  </si>
  <si>
    <t>0891</t>
  </si>
  <si>
    <t>Fairfield H S</t>
  </si>
  <si>
    <t>0894</t>
  </si>
  <si>
    <t>Power Elem</t>
  </si>
  <si>
    <t>0895</t>
  </si>
  <si>
    <t>Power H S</t>
  </si>
  <si>
    <t>0896</t>
  </si>
  <si>
    <t>Golden Ridge Elem</t>
  </si>
  <si>
    <t>0898</t>
  </si>
  <si>
    <t>Pendroy Elem</t>
  </si>
  <si>
    <t>0900</t>
  </si>
  <si>
    <t>Greenfield Elem</t>
  </si>
  <si>
    <t>51</t>
  </si>
  <si>
    <t>Toole</t>
  </si>
  <si>
    <t>0903</t>
  </si>
  <si>
    <t>Sunburst K-12 Schools</t>
  </si>
  <si>
    <t>0910</t>
  </si>
  <si>
    <t>Shelby Elem</t>
  </si>
  <si>
    <t>0911</t>
  </si>
  <si>
    <t>Shelby H S</t>
  </si>
  <si>
    <t>0915</t>
  </si>
  <si>
    <t>Galata Elem</t>
  </si>
  <si>
    <t>52</t>
  </si>
  <si>
    <t>Treasure</t>
  </si>
  <si>
    <t>0923</t>
  </si>
  <si>
    <t>Hysham K-12 Schools</t>
  </si>
  <si>
    <t>53</t>
  </si>
  <si>
    <t>Valley</t>
  </si>
  <si>
    <t>0926</t>
  </si>
  <si>
    <t>Glasgow K-12 Schools</t>
  </si>
  <si>
    <t>0927</t>
  </si>
  <si>
    <t>Frazer Elem</t>
  </si>
  <si>
    <t>0928</t>
  </si>
  <si>
    <t>Frazer H S</t>
  </si>
  <si>
    <t>0932</t>
  </si>
  <si>
    <t>Hinsdale Elem</t>
  </si>
  <si>
    <t>0933</t>
  </si>
  <si>
    <t>Hinsdale H S</t>
  </si>
  <si>
    <t>0935</t>
  </si>
  <si>
    <t>Opheim K-12 Schools</t>
  </si>
  <si>
    <t>0937</t>
  </si>
  <si>
    <t>Nashua K-12 Schools</t>
  </si>
  <si>
    <t>0941</t>
  </si>
  <si>
    <t>Lustre Elem</t>
  </si>
  <si>
    <t>54</t>
  </si>
  <si>
    <t>Wheatland</t>
  </si>
  <si>
    <t>0945</t>
  </si>
  <si>
    <t>Harlowton Elem</t>
  </si>
  <si>
    <t>0946</t>
  </si>
  <si>
    <t>Harlowton H S</t>
  </si>
  <si>
    <t>0948</t>
  </si>
  <si>
    <t>Judith Gap Elem</t>
  </si>
  <si>
    <t>0949</t>
  </si>
  <si>
    <t>Judith Gap H S</t>
  </si>
  <si>
    <t>55</t>
  </si>
  <si>
    <t>Wibaux</t>
  </si>
  <si>
    <t>0964</t>
  </si>
  <si>
    <t>Wibaux K-12 Schools</t>
  </si>
  <si>
    <t>56</t>
  </si>
  <si>
    <t>Yellowstone</t>
  </si>
  <si>
    <t>0965</t>
  </si>
  <si>
    <t>Billings Elem</t>
  </si>
  <si>
    <t>0966</t>
  </si>
  <si>
    <t>Billings H S</t>
  </si>
  <si>
    <t>0967</t>
  </si>
  <si>
    <t>Lockwood Elem</t>
  </si>
  <si>
    <t>0968</t>
  </si>
  <si>
    <t>Blue Creek Elem</t>
  </si>
  <si>
    <t>0969</t>
  </si>
  <si>
    <t>Canyon Creek Elem</t>
  </si>
  <si>
    <t>0970</t>
  </si>
  <si>
    <t>Laurel Elem</t>
  </si>
  <si>
    <t>0971</t>
  </si>
  <si>
    <t>Laurel H S</t>
  </si>
  <si>
    <t>0972</t>
  </si>
  <si>
    <t>Elder Grove Elem</t>
  </si>
  <si>
    <t>0975</t>
  </si>
  <si>
    <t>Custer K-12 Schools</t>
  </si>
  <si>
    <t>0976</t>
  </si>
  <si>
    <t>Morin Elem</t>
  </si>
  <si>
    <t>0978</t>
  </si>
  <si>
    <t>Broadview Elem</t>
  </si>
  <si>
    <t>0979</t>
  </si>
  <si>
    <t>Broadview H S</t>
  </si>
  <si>
    <t>0981</t>
  </si>
  <si>
    <t>Elysian Elem</t>
  </si>
  <si>
    <t>0983</t>
  </si>
  <si>
    <t>Huntley Project K-12 Schools</t>
  </si>
  <si>
    <t>0985</t>
  </si>
  <si>
    <t>Shepherd Elem</t>
  </si>
  <si>
    <t>0986</t>
  </si>
  <si>
    <t>Shepherd H S</t>
  </si>
  <si>
    <t>0987</t>
  </si>
  <si>
    <t>Pioneer Elem</t>
  </si>
  <si>
    <t>0989</t>
  </si>
  <si>
    <t>Independent Elem</t>
  </si>
  <si>
    <t>1184</t>
  </si>
  <si>
    <t>West Valley Elem</t>
  </si>
  <si>
    <t>1189</t>
  </si>
  <si>
    <t>Hardin H S</t>
  </si>
  <si>
    <t>1190</t>
  </si>
  <si>
    <t>Lodge Grass H S</t>
  </si>
  <si>
    <t>1191</t>
  </si>
  <si>
    <t>Gardiner H S</t>
  </si>
  <si>
    <t>1193</t>
  </si>
  <si>
    <t>Deer Creek Elem</t>
  </si>
  <si>
    <t>1196</t>
  </si>
  <si>
    <t>Yellowstone Academy Elem</t>
  </si>
  <si>
    <t>1199</t>
  </si>
  <si>
    <t>Ronan Elem</t>
  </si>
  <si>
    <t>1200</t>
  </si>
  <si>
    <t>Ronan H S</t>
  </si>
  <si>
    <t>1203</t>
  </si>
  <si>
    <t>Saco Elem</t>
  </si>
  <si>
    <t>1205</t>
  </si>
  <si>
    <t>Charlo Elem</t>
  </si>
  <si>
    <t>1206</t>
  </si>
  <si>
    <t>Charlo H S</t>
  </si>
  <si>
    <t>1207</t>
  </si>
  <si>
    <t>Rocky Boy Elem</t>
  </si>
  <si>
    <t>1211</t>
  </si>
  <si>
    <t>Upper West Shore Elem</t>
  </si>
  <si>
    <t>1212</t>
  </si>
  <si>
    <t>Butte H S</t>
  </si>
  <si>
    <t>1213</t>
  </si>
  <si>
    <t>Hays-Lodge Pole K-12 Schls</t>
  </si>
  <si>
    <t>1214</t>
  </si>
  <si>
    <t>Plenty Coups H S</t>
  </si>
  <si>
    <t>1215</t>
  </si>
  <si>
    <t>Arrowhead Elem</t>
  </si>
  <si>
    <t>1216</t>
  </si>
  <si>
    <t>North Harlem Colony Elem</t>
  </si>
  <si>
    <t>1217</t>
  </si>
  <si>
    <t>Gildford Colony Elem</t>
  </si>
  <si>
    <t>1218</t>
  </si>
  <si>
    <t>Ayers Elem</t>
  </si>
  <si>
    <t>1221</t>
  </si>
  <si>
    <t>Lincoln K-12 Schools</t>
  </si>
  <si>
    <t>1222</t>
  </si>
  <si>
    <t>Mountain View Elem</t>
  </si>
  <si>
    <t>1223</t>
  </si>
  <si>
    <t>West Glacier Elem</t>
  </si>
  <si>
    <t>26</t>
  </si>
  <si>
    <t>Liberty</t>
  </si>
  <si>
    <t>1224</t>
  </si>
  <si>
    <t>Liberty Elem</t>
  </si>
  <si>
    <t>1225</t>
  </si>
  <si>
    <t>Sun River Valley Elem</t>
  </si>
  <si>
    <t>1226</t>
  </si>
  <si>
    <t>Heart Butte K-12 Schools</t>
  </si>
  <si>
    <t>1227</t>
  </si>
  <si>
    <t>Shields Valley Elem</t>
  </si>
  <si>
    <t>1228</t>
  </si>
  <si>
    <t>Shields Valley H S</t>
  </si>
  <si>
    <t>1229</t>
  </si>
  <si>
    <t>Rocky Boy H S</t>
  </si>
  <si>
    <t>1230</t>
  </si>
  <si>
    <t>Lame Deer H S</t>
  </si>
  <si>
    <t>1231</t>
  </si>
  <si>
    <t>Luther Elem</t>
  </si>
  <si>
    <t>1233</t>
  </si>
  <si>
    <t>North Star Elem</t>
  </si>
  <si>
    <t>1234</t>
  </si>
  <si>
    <t>North Star HS</t>
  </si>
  <si>
    <t>1235</t>
  </si>
  <si>
    <t>Dutton/Brady K-12 Schools</t>
  </si>
  <si>
    <t>1236</t>
  </si>
  <si>
    <t>Chester-Joplin-Inverness El</t>
  </si>
  <si>
    <t>1237</t>
  </si>
  <si>
    <t>Chester-Joplin-Inverness HS</t>
  </si>
  <si>
    <t>1238</t>
  </si>
  <si>
    <t>S H Elem</t>
  </si>
  <si>
    <t>1239</t>
  </si>
  <si>
    <t>Big Sky School K-12</t>
  </si>
  <si>
    <t>GF_BASE</t>
  </si>
  <si>
    <t>GF_MAX</t>
  </si>
  <si>
    <t>GF_BDGT</t>
  </si>
  <si>
    <t>ANB FY16</t>
  </si>
  <si>
    <t>% OF MAX</t>
  </si>
  <si>
    <t>Change in ANB FY12 - FY16</t>
  </si>
  <si>
    <t>CURPUPIL</t>
  </si>
  <si>
    <t>LTPUPIL</t>
  </si>
  <si>
    <t>PerPupil Statewide Ave FY15 = 11,045</t>
  </si>
  <si>
    <t>ENCAT</t>
  </si>
  <si>
    <t>E1</t>
  </si>
  <si>
    <t>E2</t>
  </si>
  <si>
    <t>E3</t>
  </si>
  <si>
    <t>E4</t>
  </si>
  <si>
    <t>E5</t>
  </si>
  <si>
    <t>E6</t>
  </si>
  <si>
    <t>H1</t>
  </si>
  <si>
    <t>H2</t>
  </si>
  <si>
    <t>H3</t>
  </si>
  <si>
    <t>H4</t>
  </si>
  <si>
    <t>H5</t>
  </si>
  <si>
    <t>K1</t>
  </si>
  <si>
    <t>K2</t>
  </si>
  <si>
    <t>41-150</t>
  </si>
  <si>
    <t>151-400</t>
  </si>
  <si>
    <t>401-850</t>
  </si>
  <si>
    <t>851-2500</t>
  </si>
  <si>
    <t>&gt;2500</t>
  </si>
  <si>
    <t>201-400</t>
  </si>
  <si>
    <t>401-1250</t>
  </si>
  <si>
    <t>&gt;1250</t>
  </si>
  <si>
    <t>&lt;400</t>
  </si>
  <si>
    <t>400&gt;</t>
  </si>
  <si>
    <t>&lt;=75</t>
  </si>
  <si>
    <t>76-200</t>
  </si>
  <si>
    <t>&lt;=40</t>
  </si>
  <si>
    <t>Enrolled Count</t>
  </si>
  <si>
    <t>% Change in ANB FY12 to FY16</t>
  </si>
  <si>
    <t>Highest Over-BASE For Prior 5 FYs</t>
  </si>
  <si>
    <t>ANB FY12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</si>
</sst>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4B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C8C300"/>
        <bgColor indexed="64"/>
      </patternFill>
    </fill>
    <fill>
      <patternFill patternType="solid">
        <fgColor rgb="FFB4B000"/>
        <bgColor indexed="64"/>
      </patternFill>
    </fill>
    <fill>
      <patternFill patternType="solid">
        <fgColor rgb="FF8E8B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164" fontId="0" fillId="2" borderId="1" xfId="1" applyNumberFormat="1" applyFont="1" applyFill="1" applyBorder="1" applyAlignment="1">
      <alignment horizontal="center"/>
    </xf>
    <xf numFmtId="43" fontId="0" fillId="0" borderId="0" xfId="1" applyFont="1"/>
    <xf numFmtId="164" fontId="0" fillId="0" borderId="0" xfId="1" applyNumberFormat="1" applyFont="1"/>
    <xf numFmtId="43" fontId="0" fillId="0" borderId="0" xfId="1" quotePrefix="1" applyFont="1"/>
    <xf numFmtId="43" fontId="0" fillId="2" borderId="1" xfId="1" applyFont="1" applyFill="1" applyBorder="1" applyAlignment="1">
      <alignment horizontal="center"/>
    </xf>
    <xf numFmtId="43" fontId="0" fillId="0" borderId="0" xfId="0" applyNumberFormat="1"/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0" fillId="2" borderId="1" xfId="1" applyFont="1" applyFill="1" applyBorder="1" applyAlignment="1">
      <alignment horizontal="center" wrapText="1"/>
    </xf>
    <xf numFmtId="9" fontId="0" fillId="2" borderId="1" xfId="2" applyFont="1" applyFill="1" applyBorder="1" applyAlignment="1">
      <alignment horizontal="center"/>
    </xf>
    <xf numFmtId="9" fontId="0" fillId="0" borderId="0" xfId="2" applyFont="1"/>
    <xf numFmtId="0" fontId="0" fillId="0" borderId="0" xfId="0" applyFill="1"/>
    <xf numFmtId="164" fontId="0" fillId="0" borderId="0" xfId="0" applyNumberFormat="1" applyFill="1"/>
    <xf numFmtId="43" fontId="0" fillId="0" borderId="0" xfId="0" applyNumberFormat="1" applyFill="1"/>
    <xf numFmtId="0" fontId="3" fillId="0" borderId="0" xfId="0" applyFont="1" applyAlignment="1">
      <alignment vertical="center"/>
    </xf>
    <xf numFmtId="0" fontId="3" fillId="0" borderId="0" xfId="0" applyFont="1"/>
    <xf numFmtId="0" fontId="0" fillId="2" borderId="1" xfId="0" applyFill="1" applyBorder="1"/>
    <xf numFmtId="10" fontId="0" fillId="0" borderId="0" xfId="2" applyNumberFormat="1" applyFont="1"/>
    <xf numFmtId="164" fontId="0" fillId="3" borderId="1" xfId="1" applyNumberFormat="1" applyFont="1" applyFill="1" applyBorder="1"/>
    <xf numFmtId="164" fontId="0" fillId="3" borderId="1" xfId="1" applyNumberFormat="1" applyFont="1" applyFill="1" applyBorder="1" applyAlignment="1">
      <alignment wrapText="1"/>
    </xf>
    <xf numFmtId="164" fontId="0" fillId="10" borderId="0" xfId="1" applyNumberFormat="1" applyFont="1" applyFill="1"/>
    <xf numFmtId="164" fontId="0" fillId="9" borderId="0" xfId="1" applyNumberFormat="1" applyFont="1" applyFill="1"/>
    <xf numFmtId="164" fontId="0" fillId="8" borderId="0" xfId="1" applyNumberFormat="1" applyFont="1" applyFill="1"/>
    <xf numFmtId="164" fontId="0" fillId="7" borderId="0" xfId="1" applyNumberFormat="1" applyFont="1" applyFill="1"/>
    <xf numFmtId="164" fontId="0" fillId="6" borderId="0" xfId="1" applyNumberFormat="1" applyFont="1" applyFill="1"/>
    <xf numFmtId="164" fontId="0" fillId="5" borderId="0" xfId="1" applyNumberFormat="1" applyFont="1" applyFill="1"/>
    <xf numFmtId="164" fontId="0" fillId="4" borderId="0" xfId="1" applyNumberFormat="1" applyFont="1" applyFill="1"/>
    <xf numFmtId="164" fontId="0" fillId="2" borderId="1" xfId="1" applyNumberFormat="1" applyFont="1" applyFill="1" applyBorder="1" applyAlignment="1">
      <alignment horizontal="center" wrapText="1"/>
    </xf>
  </cellXfs>
  <cellStyles count="7">
    <cellStyle name="Comma" xfId="1" builtinId="3"/>
    <cellStyle name="Comma 12 2 2 3" xfId="3"/>
    <cellStyle name="Normal" xfId="0" builtinId="0"/>
    <cellStyle name="Normal 2 2" xfId="5"/>
    <cellStyle name="Normal 2 2 3 2 3" xfId="6"/>
    <cellStyle name="Percent" xfId="2" builtinId="5"/>
    <cellStyle name="Percent 2 2 2 3" xfId="4"/>
  </cellStyles>
  <dxfs count="0"/>
  <tableStyles count="0" defaultTableStyle="TableStyleMedium2" defaultPivotStyle="PivotStyleLight16"/>
  <colors>
    <mruColors>
      <color rgb="FF8E8B00"/>
      <color rgb="FFB4B000"/>
      <color rgb="FFC0BB00"/>
      <color rgb="FFC8C300"/>
      <color rgb="FFE3DE00"/>
      <color rgb="FFFFFF1D"/>
      <color rgb="FFFFFF4B"/>
      <color rgb="FFFFFF8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175573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37773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4"/>
  <sheetViews>
    <sheetView tabSelected="1" zoomScaleNormal="100" workbookViewId="0">
      <selection activeCell="A6" sqref="A6"/>
    </sheetView>
  </sheetViews>
  <sheetFormatPr defaultRowHeight="12.75" customHeight="1" x14ac:dyDescent="0.25"/>
  <cols>
    <col min="1" max="1" width="9" bestFit="1" customWidth="1"/>
    <col min="2" max="2" width="5" bestFit="1" customWidth="1"/>
    <col min="3" max="3" width="15" bestFit="1" customWidth="1"/>
    <col min="4" max="4" width="6.42578125" bestFit="1" customWidth="1"/>
    <col min="5" max="5" width="28.140625" bestFit="1" customWidth="1"/>
    <col min="6" max="6" width="7.140625" bestFit="1" customWidth="1"/>
    <col min="7" max="7" width="7.5703125" style="9" customWidth="1"/>
    <col min="8" max="8" width="7.5703125" customWidth="1"/>
    <col min="9" max="9" width="10.42578125" style="7" bestFit="1" customWidth="1"/>
    <col min="10" max="10" width="10.42578125" style="7" customWidth="1"/>
    <col min="11" max="11" width="13.5703125" customWidth="1"/>
    <col min="12" max="12" width="11.28515625" style="9" customWidth="1"/>
    <col min="13" max="13" width="11.5703125" style="9" customWidth="1"/>
    <col min="14" max="14" width="10" style="12" bestFit="1" customWidth="1"/>
    <col min="15" max="15" width="21.7109375" style="9" bestFit="1" customWidth="1"/>
    <col min="16" max="16" width="11" style="9" bestFit="1" customWidth="1"/>
    <col min="17" max="17" width="9.28515625" style="9" bestFit="1" customWidth="1"/>
    <col min="18" max="18" width="14" style="9" bestFit="1" customWidth="1"/>
    <col min="19" max="19" width="8.28515625" style="7" bestFit="1" customWidth="1"/>
    <col min="20" max="20" width="10.5703125" bestFit="1" customWidth="1"/>
    <col min="22" max="22" width="10.5703125" bestFit="1" customWidth="1"/>
  </cols>
  <sheetData>
    <row r="1" spans="1:23" s="7" customFormat="1" ht="12.75" customHeight="1" x14ac:dyDescent="0.25">
      <c r="G1" s="9"/>
      <c r="L1" s="9"/>
      <c r="M1" s="9"/>
      <c r="N1" s="12"/>
      <c r="O1" s="9"/>
      <c r="P1" s="9"/>
      <c r="Q1" s="9"/>
      <c r="R1" s="9"/>
    </row>
    <row r="2" spans="1:23" s="7" customFormat="1" ht="12.75" customHeight="1" x14ac:dyDescent="0.25">
      <c r="G2" s="9"/>
      <c r="L2" s="9"/>
      <c r="M2" s="9"/>
      <c r="N2" s="12"/>
      <c r="O2" s="9"/>
      <c r="P2" s="9"/>
      <c r="Q2" s="9"/>
      <c r="R2" s="9"/>
    </row>
    <row r="3" spans="1:23" s="7" customFormat="1" ht="12.75" customHeight="1" x14ac:dyDescent="0.25">
      <c r="G3" s="9"/>
      <c r="L3" s="9"/>
      <c r="M3" s="9"/>
      <c r="N3" s="12"/>
      <c r="O3" s="9"/>
      <c r="P3" s="9"/>
      <c r="Q3" s="9"/>
      <c r="R3" s="9"/>
    </row>
    <row r="4" spans="1:23" s="7" customFormat="1" ht="12.75" customHeight="1" x14ac:dyDescent="0.25">
      <c r="G4" s="9"/>
      <c r="L4" s="9"/>
      <c r="M4" s="9"/>
      <c r="N4" s="12"/>
      <c r="O4" s="9"/>
      <c r="P4" s="9"/>
      <c r="Q4" s="9"/>
      <c r="R4" s="9"/>
    </row>
    <row r="5" spans="1:23" s="7" customFormat="1" ht="12.75" customHeight="1" x14ac:dyDescent="0.25">
      <c r="G5" s="9"/>
      <c r="L5" s="9"/>
      <c r="M5" s="9"/>
      <c r="N5" s="12"/>
      <c r="O5" s="9"/>
      <c r="P5" s="9"/>
      <c r="Q5" s="9"/>
      <c r="R5" s="9"/>
    </row>
    <row r="6" spans="1:23" ht="60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29" t="s">
        <v>967</v>
      </c>
      <c r="H6" s="29" t="s">
        <v>931</v>
      </c>
      <c r="I6" s="10" t="s">
        <v>933</v>
      </c>
      <c r="J6" s="10" t="s">
        <v>965</v>
      </c>
      <c r="K6" s="5" t="s">
        <v>928</v>
      </c>
      <c r="L6" s="1" t="s">
        <v>929</v>
      </c>
      <c r="M6" s="1" t="s">
        <v>930</v>
      </c>
      <c r="N6" s="11" t="s">
        <v>932</v>
      </c>
      <c r="O6" s="29" t="s">
        <v>966</v>
      </c>
      <c r="P6" s="20" t="s">
        <v>934</v>
      </c>
      <c r="Q6" s="20" t="s">
        <v>935</v>
      </c>
      <c r="R6" s="21" t="s">
        <v>936</v>
      </c>
      <c r="S6" s="5" t="s">
        <v>937</v>
      </c>
      <c r="U6" s="13"/>
      <c r="V6" s="13"/>
      <c r="W6" s="13"/>
    </row>
    <row r="7" spans="1:23" ht="12.75" customHeight="1" x14ac:dyDescent="0.25">
      <c r="A7" s="4" t="s">
        <v>6</v>
      </c>
      <c r="B7" s="2" t="s">
        <v>648</v>
      </c>
      <c r="C7" s="2" t="s">
        <v>649</v>
      </c>
      <c r="D7" s="2" t="s">
        <v>660</v>
      </c>
      <c r="E7" s="2" t="s">
        <v>661</v>
      </c>
      <c r="F7" s="2" t="s">
        <v>11</v>
      </c>
      <c r="G7" s="9">
        <v>437</v>
      </c>
      <c r="H7" s="3">
        <v>409</v>
      </c>
      <c r="I7" s="9">
        <f t="shared" ref="I7:I70" si="0">H7-G7</f>
        <v>-28</v>
      </c>
      <c r="J7" s="19">
        <f t="shared" ref="J7:J70" si="1">(H7-G7)/G7</f>
        <v>-6.4073226544622428E-2</v>
      </c>
      <c r="K7" s="8">
        <v>2327695.7400000002</v>
      </c>
      <c r="L7" s="9">
        <v>2891328.72</v>
      </c>
      <c r="M7" s="9">
        <v>4355313</v>
      </c>
      <c r="N7" s="12">
        <v>1.5063</v>
      </c>
      <c r="O7" s="9">
        <v>1517734.95</v>
      </c>
      <c r="P7" s="9">
        <v>15649.135413711583</v>
      </c>
      <c r="Q7" s="9">
        <v>308.438841607565</v>
      </c>
      <c r="R7" s="26">
        <v>15957.574255319149</v>
      </c>
      <c r="S7" s="8" t="s">
        <v>941</v>
      </c>
      <c r="T7" s="17"/>
      <c r="U7" s="13"/>
      <c r="V7" s="14"/>
      <c r="W7" s="13"/>
    </row>
    <row r="8" spans="1:23" ht="12.75" customHeight="1" x14ac:dyDescent="0.25">
      <c r="A8" s="4" t="s">
        <v>6</v>
      </c>
      <c r="B8" s="2" t="s">
        <v>526</v>
      </c>
      <c r="C8" s="2" t="s">
        <v>527</v>
      </c>
      <c r="D8" s="2" t="s">
        <v>866</v>
      </c>
      <c r="E8" s="2" t="s">
        <v>867</v>
      </c>
      <c r="F8" s="2" t="s">
        <v>11</v>
      </c>
      <c r="G8" s="9">
        <v>40</v>
      </c>
      <c r="H8" s="3">
        <v>36</v>
      </c>
      <c r="I8" s="9">
        <f t="shared" si="0"/>
        <v>-4</v>
      </c>
      <c r="J8" s="19">
        <f t="shared" si="1"/>
        <v>-0.1</v>
      </c>
      <c r="K8" s="8">
        <v>320731.52000000002</v>
      </c>
      <c r="L8" s="9">
        <v>396251.37</v>
      </c>
      <c r="M8" s="9">
        <v>587365.41</v>
      </c>
      <c r="N8" s="12">
        <v>1.4823</v>
      </c>
      <c r="O8" s="9">
        <v>100000</v>
      </c>
      <c r="P8" s="9">
        <v>21315.153684210527</v>
      </c>
      <c r="Q8" s="9">
        <v>3791.1644736842104</v>
      </c>
      <c r="R8" s="24">
        <v>25106.318157894737</v>
      </c>
      <c r="S8" s="8" t="s">
        <v>943</v>
      </c>
      <c r="T8" s="17"/>
      <c r="U8" s="13"/>
      <c r="V8" s="14"/>
      <c r="W8" s="13"/>
    </row>
    <row r="9" spans="1:23" ht="12.75" customHeight="1" x14ac:dyDescent="0.25">
      <c r="A9" s="4" t="s">
        <v>6</v>
      </c>
      <c r="B9" s="2" t="s">
        <v>694</v>
      </c>
      <c r="C9" s="2" t="s">
        <v>695</v>
      </c>
      <c r="D9" s="2" t="s">
        <v>702</v>
      </c>
      <c r="E9" s="2" t="s">
        <v>703</v>
      </c>
      <c r="F9" s="2" t="s">
        <v>11</v>
      </c>
      <c r="G9" s="9">
        <v>14</v>
      </c>
      <c r="H9" s="3">
        <v>5</v>
      </c>
      <c r="I9" s="9">
        <f t="shared" si="0"/>
        <v>-9</v>
      </c>
      <c r="J9" s="19">
        <f t="shared" si="1"/>
        <v>-0.6428571428571429</v>
      </c>
      <c r="K9" s="8">
        <v>66541.75</v>
      </c>
      <c r="L9" s="9">
        <v>82171.59</v>
      </c>
      <c r="M9" s="9">
        <v>114648.84</v>
      </c>
      <c r="N9" s="12">
        <v>1.3952</v>
      </c>
      <c r="O9" s="9">
        <v>48107.09</v>
      </c>
      <c r="P9" s="9">
        <v>18237.653333333335</v>
      </c>
      <c r="Q9" s="9">
        <v>3152.9850000000001</v>
      </c>
      <c r="R9" s="25">
        <v>21390.638333333336</v>
      </c>
      <c r="S9" s="8" t="s">
        <v>943</v>
      </c>
      <c r="T9" s="17"/>
      <c r="U9" s="13"/>
      <c r="V9" s="13"/>
      <c r="W9" s="13"/>
    </row>
    <row r="10" spans="1:23" ht="12.75" customHeight="1" x14ac:dyDescent="0.25">
      <c r="A10" s="4" t="s">
        <v>6</v>
      </c>
      <c r="B10" s="2" t="s">
        <v>648</v>
      </c>
      <c r="C10" s="2" t="s">
        <v>649</v>
      </c>
      <c r="D10" s="2" t="s">
        <v>662</v>
      </c>
      <c r="E10" s="2" t="s">
        <v>663</v>
      </c>
      <c r="F10" s="2" t="s">
        <v>16</v>
      </c>
      <c r="G10" s="9">
        <v>229</v>
      </c>
      <c r="H10" s="3">
        <v>211</v>
      </c>
      <c r="I10" s="9">
        <f t="shared" si="0"/>
        <v>-18</v>
      </c>
      <c r="J10" s="19">
        <f t="shared" si="1"/>
        <v>-7.8602620087336247E-2</v>
      </c>
      <c r="K10" s="8">
        <v>1603823.81</v>
      </c>
      <c r="L10" s="9">
        <v>1998783.07</v>
      </c>
      <c r="M10" s="9">
        <v>2782003.04</v>
      </c>
      <c r="N10" s="12">
        <v>1.3917999999999999</v>
      </c>
      <c r="O10" s="9">
        <v>1008760.94</v>
      </c>
      <c r="P10" s="9">
        <v>22778.107904761902</v>
      </c>
      <c r="Q10" s="9">
        <v>443.6398095238095</v>
      </c>
      <c r="R10" s="24">
        <v>23221.747714285713</v>
      </c>
      <c r="S10" s="8" t="s">
        <v>946</v>
      </c>
      <c r="T10" s="17"/>
      <c r="U10" s="13"/>
      <c r="V10" s="15"/>
      <c r="W10" s="13"/>
    </row>
    <row r="11" spans="1:23" ht="12.75" customHeight="1" x14ac:dyDescent="0.25">
      <c r="A11" s="4" t="s">
        <v>6</v>
      </c>
      <c r="B11" s="2" t="s">
        <v>42</v>
      </c>
      <c r="C11" s="2" t="s">
        <v>43</v>
      </c>
      <c r="D11" s="2" t="s">
        <v>52</v>
      </c>
      <c r="E11" s="2" t="s">
        <v>53</v>
      </c>
      <c r="F11" s="2" t="s">
        <v>11</v>
      </c>
      <c r="G11" s="9">
        <v>10</v>
      </c>
      <c r="H11" s="3">
        <v>5</v>
      </c>
      <c r="I11" s="9">
        <f t="shared" si="0"/>
        <v>-5</v>
      </c>
      <c r="J11" s="19">
        <f t="shared" si="1"/>
        <v>-0.5</v>
      </c>
      <c r="K11" s="8">
        <v>67023.100000000006</v>
      </c>
      <c r="L11" s="9">
        <v>82741.64</v>
      </c>
      <c r="M11" s="9">
        <v>109275.37</v>
      </c>
      <c r="N11" s="12">
        <v>1.3207</v>
      </c>
      <c r="O11" s="9">
        <v>42252.27</v>
      </c>
      <c r="P11" s="9">
        <v>22070.073333333334</v>
      </c>
      <c r="Q11" s="9">
        <v>718.94166666666661</v>
      </c>
      <c r="R11" s="24">
        <v>22789.014999999999</v>
      </c>
      <c r="S11" s="8" t="s">
        <v>943</v>
      </c>
      <c r="T11" s="17"/>
      <c r="U11" s="13"/>
      <c r="V11" s="15"/>
      <c r="W11" s="13"/>
    </row>
    <row r="12" spans="1:23" ht="12.75" customHeight="1" x14ac:dyDescent="0.25">
      <c r="A12" s="4" t="s">
        <v>6</v>
      </c>
      <c r="B12" s="2" t="s">
        <v>118</v>
      </c>
      <c r="C12" s="2" t="s">
        <v>119</v>
      </c>
      <c r="D12" s="2" t="s">
        <v>122</v>
      </c>
      <c r="E12" s="2" t="s">
        <v>123</v>
      </c>
      <c r="F12" s="2" t="s">
        <v>16</v>
      </c>
      <c r="G12" s="9">
        <v>105</v>
      </c>
      <c r="H12" s="3">
        <v>78</v>
      </c>
      <c r="I12" s="9">
        <f t="shared" si="0"/>
        <v>-27</v>
      </c>
      <c r="J12" s="19">
        <f t="shared" si="1"/>
        <v>-0.25714285714285712</v>
      </c>
      <c r="K12" s="8">
        <v>746666.23</v>
      </c>
      <c r="L12" s="9">
        <v>933712.85</v>
      </c>
      <c r="M12" s="9">
        <v>1230590.5</v>
      </c>
      <c r="N12" s="12">
        <v>1.3180000000000001</v>
      </c>
      <c r="O12" s="9">
        <v>483924.27</v>
      </c>
      <c r="P12" s="9">
        <v>21150.609166666665</v>
      </c>
      <c r="Q12" s="9">
        <v>163.86333333333334</v>
      </c>
      <c r="R12" s="25">
        <v>21314.4725</v>
      </c>
      <c r="S12" s="8" t="s">
        <v>948</v>
      </c>
      <c r="T12" s="17"/>
      <c r="U12" s="13"/>
      <c r="V12" s="15"/>
      <c r="W12" s="13"/>
    </row>
    <row r="13" spans="1:23" ht="12.75" customHeight="1" x14ac:dyDescent="0.25">
      <c r="A13" s="4" t="s">
        <v>6</v>
      </c>
      <c r="B13" s="2" t="s">
        <v>798</v>
      </c>
      <c r="C13" s="2" t="s">
        <v>799</v>
      </c>
      <c r="D13" s="2" t="s">
        <v>804</v>
      </c>
      <c r="E13" s="2" t="s">
        <v>805</v>
      </c>
      <c r="F13" s="2" t="s">
        <v>11</v>
      </c>
      <c r="G13" s="9">
        <v>27</v>
      </c>
      <c r="H13" s="3">
        <v>19</v>
      </c>
      <c r="I13" s="9">
        <f t="shared" si="0"/>
        <v>-8</v>
      </c>
      <c r="J13" s="19">
        <f t="shared" si="1"/>
        <v>-0.29629629629629628</v>
      </c>
      <c r="K13" s="8">
        <v>237908.9</v>
      </c>
      <c r="L13" s="9">
        <v>295785.09999999998</v>
      </c>
      <c r="M13" s="9">
        <v>387675.48</v>
      </c>
      <c r="N13" s="12">
        <v>1.3107</v>
      </c>
      <c r="O13" s="9">
        <v>162996.79999999999</v>
      </c>
      <c r="P13" s="9">
        <v>27800.296315789474</v>
      </c>
      <c r="Q13" s="9">
        <v>263.15789473684208</v>
      </c>
      <c r="R13" s="23">
        <v>28063.454210526317</v>
      </c>
      <c r="S13" s="8" t="s">
        <v>943</v>
      </c>
      <c r="T13" s="17"/>
      <c r="U13" s="13"/>
      <c r="V13" s="15"/>
      <c r="W13" s="13"/>
    </row>
    <row r="14" spans="1:23" ht="12.75" customHeight="1" x14ac:dyDescent="0.25">
      <c r="A14" s="4" t="s">
        <v>6</v>
      </c>
      <c r="B14" s="2" t="s">
        <v>766</v>
      </c>
      <c r="C14" s="2" t="s">
        <v>767</v>
      </c>
      <c r="D14" s="2" t="s">
        <v>774</v>
      </c>
      <c r="E14" s="2" t="s">
        <v>775</v>
      </c>
      <c r="F14" s="2" t="s">
        <v>11</v>
      </c>
      <c r="G14" s="9">
        <v>13</v>
      </c>
      <c r="H14" s="3">
        <v>5</v>
      </c>
      <c r="I14" s="9">
        <f t="shared" si="0"/>
        <v>-8</v>
      </c>
      <c r="J14" s="19">
        <f t="shared" si="1"/>
        <v>-0.61538461538461542</v>
      </c>
      <c r="K14" s="8">
        <v>68038.570000000007</v>
      </c>
      <c r="L14" s="9">
        <v>83738.97</v>
      </c>
      <c r="M14" s="9">
        <v>109658.47</v>
      </c>
      <c r="N14" s="12">
        <v>1.3095000000000001</v>
      </c>
      <c r="O14" s="9">
        <v>40519.9</v>
      </c>
      <c r="P14" s="9">
        <v>26564.365999999998</v>
      </c>
      <c r="Q14" s="9">
        <v>0</v>
      </c>
      <c r="R14" s="23">
        <v>26564.365999999998</v>
      </c>
      <c r="S14" s="8" t="s">
        <v>943</v>
      </c>
      <c r="U14" s="13"/>
      <c r="V14" s="15"/>
      <c r="W14" s="13"/>
    </row>
    <row r="15" spans="1:23" ht="12.75" customHeight="1" x14ac:dyDescent="0.25">
      <c r="A15" s="4" t="s">
        <v>6</v>
      </c>
      <c r="B15" s="2" t="s">
        <v>780</v>
      </c>
      <c r="C15" s="2" t="s">
        <v>781</v>
      </c>
      <c r="D15" s="2" t="s">
        <v>792</v>
      </c>
      <c r="E15" s="2" t="s">
        <v>793</v>
      </c>
      <c r="F15" s="2" t="s">
        <v>21</v>
      </c>
      <c r="G15" s="9">
        <v>57</v>
      </c>
      <c r="H15" s="3">
        <v>46</v>
      </c>
      <c r="I15" s="9">
        <f t="shared" si="0"/>
        <v>-11</v>
      </c>
      <c r="J15" s="19">
        <f t="shared" si="1"/>
        <v>-0.19298245614035087</v>
      </c>
      <c r="K15" s="8">
        <v>641228.64</v>
      </c>
      <c r="L15" s="9">
        <v>797411.59</v>
      </c>
      <c r="M15" s="9">
        <v>1015474.91</v>
      </c>
      <c r="N15" s="12">
        <v>1.2735000000000001</v>
      </c>
      <c r="O15" s="9">
        <v>368955.35</v>
      </c>
      <c r="P15" s="9">
        <v>24111.046666666665</v>
      </c>
      <c r="Q15" s="9">
        <v>2433.216274509804</v>
      </c>
      <c r="R15" s="23">
        <v>26544.262941176468</v>
      </c>
      <c r="S15" s="8" t="s">
        <v>950</v>
      </c>
      <c r="U15" s="13"/>
      <c r="V15" s="15"/>
      <c r="W15" s="13"/>
    </row>
    <row r="16" spans="1:23" ht="12.75" customHeight="1" x14ac:dyDescent="0.25">
      <c r="A16" s="4" t="s">
        <v>6</v>
      </c>
      <c r="B16" s="2" t="s">
        <v>42</v>
      </c>
      <c r="C16" s="2" t="s">
        <v>43</v>
      </c>
      <c r="D16" s="2" t="s">
        <v>54</v>
      </c>
      <c r="E16" s="2" t="s">
        <v>55</v>
      </c>
      <c r="F16" s="2" t="s">
        <v>11</v>
      </c>
      <c r="G16" s="9">
        <v>34</v>
      </c>
      <c r="H16" s="3">
        <v>22</v>
      </c>
      <c r="I16" s="9">
        <f t="shared" si="0"/>
        <v>-12</v>
      </c>
      <c r="J16" s="19">
        <f t="shared" si="1"/>
        <v>-0.35294117647058826</v>
      </c>
      <c r="K16" s="8">
        <v>152360.56</v>
      </c>
      <c r="L16" s="9">
        <v>188180.76</v>
      </c>
      <c r="M16" s="9">
        <v>236970</v>
      </c>
      <c r="N16" s="12">
        <v>1.2593000000000001</v>
      </c>
      <c r="O16" s="9">
        <v>69811.53</v>
      </c>
      <c r="P16" s="9">
        <v>12453.618846153848</v>
      </c>
      <c r="Q16" s="9">
        <v>0</v>
      </c>
      <c r="R16" s="27">
        <v>12453.618846153848</v>
      </c>
      <c r="S16" s="8" t="s">
        <v>943</v>
      </c>
      <c r="U16" s="13"/>
      <c r="V16" s="15"/>
      <c r="W16" s="13"/>
    </row>
    <row r="17" spans="1:23" ht="12.75" customHeight="1" x14ac:dyDescent="0.25">
      <c r="A17" s="4" t="s">
        <v>6</v>
      </c>
      <c r="B17" s="2" t="s">
        <v>341</v>
      </c>
      <c r="C17" s="2" t="s">
        <v>342</v>
      </c>
      <c r="D17" s="2" t="s">
        <v>916</v>
      </c>
      <c r="E17" s="2" t="s">
        <v>917</v>
      </c>
      <c r="F17" s="2" t="s">
        <v>16</v>
      </c>
      <c r="G17" s="9">
        <v>54</v>
      </c>
      <c r="H17" s="3">
        <v>59</v>
      </c>
      <c r="I17" s="9">
        <f t="shared" si="0"/>
        <v>5</v>
      </c>
      <c r="J17" s="19">
        <f t="shared" si="1"/>
        <v>9.2592592592592587E-2</v>
      </c>
      <c r="K17" s="8">
        <v>605504.11</v>
      </c>
      <c r="L17" s="9">
        <v>750008.41</v>
      </c>
      <c r="M17" s="9">
        <v>931413.71</v>
      </c>
      <c r="N17" s="12">
        <v>1.2419</v>
      </c>
      <c r="O17" s="9">
        <v>358730.29</v>
      </c>
      <c r="P17" s="9">
        <v>19774.357457627124</v>
      </c>
      <c r="Q17" s="9">
        <v>856.88271186440682</v>
      </c>
      <c r="R17" s="25">
        <v>20631.240169491532</v>
      </c>
      <c r="S17" s="8" t="s">
        <v>948</v>
      </c>
      <c r="U17" s="13"/>
      <c r="V17" s="15"/>
      <c r="W17" s="13"/>
    </row>
    <row r="18" spans="1:23" ht="12.75" customHeight="1" x14ac:dyDescent="0.25">
      <c r="A18" s="4" t="s">
        <v>6</v>
      </c>
      <c r="B18" s="2" t="s">
        <v>158</v>
      </c>
      <c r="C18" s="2" t="s">
        <v>159</v>
      </c>
      <c r="D18" s="2" t="s">
        <v>164</v>
      </c>
      <c r="E18" s="2" t="s">
        <v>165</v>
      </c>
      <c r="F18" s="2" t="s">
        <v>11</v>
      </c>
      <c r="G18" s="9">
        <v>8</v>
      </c>
      <c r="H18" s="3">
        <v>5</v>
      </c>
      <c r="I18" s="9">
        <f t="shared" si="0"/>
        <v>-3</v>
      </c>
      <c r="J18" s="19">
        <f t="shared" si="1"/>
        <v>-0.375</v>
      </c>
      <c r="K18" s="8">
        <v>62321.45</v>
      </c>
      <c r="L18" s="9">
        <v>77880.73</v>
      </c>
      <c r="M18" s="9">
        <v>95719.2</v>
      </c>
      <c r="N18" s="12">
        <v>1.2290000000000001</v>
      </c>
      <c r="O18" s="9">
        <v>33376.46</v>
      </c>
      <c r="P18" s="9">
        <v>16145.093333333332</v>
      </c>
      <c r="Q18" s="9">
        <v>3350</v>
      </c>
      <c r="R18" s="25">
        <v>19495.093333333331</v>
      </c>
      <c r="S18" s="8" t="s">
        <v>943</v>
      </c>
      <c r="U18" s="13"/>
      <c r="V18" s="15"/>
      <c r="W18" s="13"/>
    </row>
    <row r="19" spans="1:23" ht="12.75" customHeight="1" x14ac:dyDescent="0.25">
      <c r="A19" s="4" t="s">
        <v>6</v>
      </c>
      <c r="B19" s="2" t="s">
        <v>66</v>
      </c>
      <c r="C19" s="2" t="s">
        <v>67</v>
      </c>
      <c r="D19" s="2" t="s">
        <v>82</v>
      </c>
      <c r="E19" s="2" t="s">
        <v>83</v>
      </c>
      <c r="F19" s="2" t="s">
        <v>21</v>
      </c>
      <c r="G19" s="9">
        <v>54</v>
      </c>
      <c r="H19" s="3">
        <v>55</v>
      </c>
      <c r="I19" s="9">
        <f t="shared" si="0"/>
        <v>1</v>
      </c>
      <c r="J19" s="19">
        <f t="shared" si="1"/>
        <v>1.8518518518518517E-2</v>
      </c>
      <c r="K19" s="8">
        <v>679214.81</v>
      </c>
      <c r="L19" s="9">
        <v>839247.38</v>
      </c>
      <c r="M19" s="9">
        <v>1014870.92</v>
      </c>
      <c r="N19" s="12">
        <v>1.2093</v>
      </c>
      <c r="O19" s="9">
        <v>69273.09</v>
      </c>
      <c r="P19" s="9">
        <v>32875.412439024389</v>
      </c>
      <c r="Q19" s="9">
        <v>5209.8780487804879</v>
      </c>
      <c r="R19" s="22">
        <v>38085.290487804879</v>
      </c>
      <c r="S19" s="8" t="s">
        <v>950</v>
      </c>
      <c r="U19" s="13"/>
      <c r="V19" s="15"/>
      <c r="W19" s="13"/>
    </row>
    <row r="20" spans="1:23" ht="12.75" customHeight="1" x14ac:dyDescent="0.25">
      <c r="A20" s="4" t="s">
        <v>6</v>
      </c>
      <c r="B20" s="2" t="s">
        <v>313</v>
      </c>
      <c r="C20" s="2" t="s">
        <v>314</v>
      </c>
      <c r="D20" s="2" t="s">
        <v>321</v>
      </c>
      <c r="E20" s="2" t="s">
        <v>322</v>
      </c>
      <c r="F20" s="2" t="s">
        <v>16</v>
      </c>
      <c r="G20" s="9">
        <v>218</v>
      </c>
      <c r="H20" s="3">
        <v>195</v>
      </c>
      <c r="I20" s="9">
        <f t="shared" si="0"/>
        <v>-23</v>
      </c>
      <c r="J20" s="19">
        <f t="shared" si="1"/>
        <v>-0.10550458715596331</v>
      </c>
      <c r="K20" s="8">
        <v>1492563.54</v>
      </c>
      <c r="L20" s="9">
        <v>1859547.5</v>
      </c>
      <c r="M20" s="9">
        <v>2243705.5099999998</v>
      </c>
      <c r="N20" s="12">
        <v>1.2065999999999999</v>
      </c>
      <c r="O20" s="9">
        <v>759781.89</v>
      </c>
      <c r="P20" s="9">
        <v>14217.37712195122</v>
      </c>
      <c r="Q20" s="9">
        <v>987.77975609756095</v>
      </c>
      <c r="R20" s="26">
        <v>15205.156878048781</v>
      </c>
      <c r="S20" s="8" t="s">
        <v>947</v>
      </c>
      <c r="U20" s="13"/>
      <c r="V20" s="15"/>
      <c r="W20" s="13"/>
    </row>
    <row r="21" spans="1:23" ht="12.75" customHeight="1" x14ac:dyDescent="0.25">
      <c r="A21" s="4" t="s">
        <v>6</v>
      </c>
      <c r="B21" s="2" t="s">
        <v>178</v>
      </c>
      <c r="C21" s="2" t="s">
        <v>179</v>
      </c>
      <c r="D21" s="2" t="s">
        <v>182</v>
      </c>
      <c r="E21" s="2" t="s">
        <v>183</v>
      </c>
      <c r="F21" s="2" t="s">
        <v>21</v>
      </c>
      <c r="G21" s="9">
        <v>86</v>
      </c>
      <c r="H21" s="3">
        <v>89</v>
      </c>
      <c r="I21" s="9">
        <f t="shared" si="0"/>
        <v>3</v>
      </c>
      <c r="J21" s="19">
        <f t="shared" si="1"/>
        <v>3.4883720930232558E-2</v>
      </c>
      <c r="K21" s="8">
        <v>853961.35</v>
      </c>
      <c r="L21" s="9">
        <v>1059851.17</v>
      </c>
      <c r="M21" s="9">
        <v>1251586.73</v>
      </c>
      <c r="N21" s="12">
        <v>1.1809000000000001</v>
      </c>
      <c r="O21" s="9">
        <v>157641.1</v>
      </c>
      <c r="P21" s="9">
        <v>23558.973913043479</v>
      </c>
      <c r="Q21" s="9">
        <v>2421.4664130434785</v>
      </c>
      <c r="R21" s="24">
        <v>25980.440326086959</v>
      </c>
      <c r="S21" s="8" t="s">
        <v>950</v>
      </c>
      <c r="U21" s="13"/>
      <c r="V21" s="15"/>
      <c r="W21" s="13"/>
    </row>
    <row r="22" spans="1:23" ht="12.75" customHeight="1" x14ac:dyDescent="0.25">
      <c r="A22" s="4" t="s">
        <v>6</v>
      </c>
      <c r="B22" s="2" t="s">
        <v>812</v>
      </c>
      <c r="C22" s="2" t="s">
        <v>813</v>
      </c>
      <c r="D22" s="2" t="s">
        <v>860</v>
      </c>
      <c r="E22" s="2" t="s">
        <v>861</v>
      </c>
      <c r="F22" s="2" t="s">
        <v>11</v>
      </c>
      <c r="G22" s="9">
        <v>77</v>
      </c>
      <c r="H22" s="3">
        <v>39</v>
      </c>
      <c r="I22" s="9">
        <f t="shared" si="0"/>
        <v>-38</v>
      </c>
      <c r="J22" s="19">
        <f t="shared" si="1"/>
        <v>-0.4935064935064935</v>
      </c>
      <c r="K22" s="8">
        <v>385909.68</v>
      </c>
      <c r="L22" s="9">
        <v>461639.8</v>
      </c>
      <c r="M22" s="9">
        <v>544724.31000000006</v>
      </c>
      <c r="N22" s="12">
        <v>1.18</v>
      </c>
      <c r="O22" s="9">
        <v>0</v>
      </c>
      <c r="P22" s="9">
        <v>55135.537555555551</v>
      </c>
      <c r="Q22" s="9">
        <v>0</v>
      </c>
      <c r="R22" s="22">
        <v>55135.537555555551</v>
      </c>
      <c r="S22" s="8" t="s">
        <v>943</v>
      </c>
      <c r="U22" s="13"/>
      <c r="V22" s="15"/>
      <c r="W22" s="13"/>
    </row>
    <row r="23" spans="1:23" ht="12.75" customHeight="1" x14ac:dyDescent="0.25">
      <c r="A23" s="4" t="s">
        <v>6</v>
      </c>
      <c r="B23" s="2" t="s">
        <v>526</v>
      </c>
      <c r="C23" s="2" t="s">
        <v>527</v>
      </c>
      <c r="D23" s="2" t="s">
        <v>530</v>
      </c>
      <c r="E23" s="2" t="s">
        <v>531</v>
      </c>
      <c r="F23" s="2" t="s">
        <v>16</v>
      </c>
      <c r="G23" s="9">
        <v>34</v>
      </c>
      <c r="H23" s="3">
        <v>17</v>
      </c>
      <c r="I23" s="9">
        <f t="shared" si="0"/>
        <v>-17</v>
      </c>
      <c r="J23" s="19">
        <f t="shared" si="1"/>
        <v>-0.5</v>
      </c>
      <c r="K23" s="8">
        <v>366381.1</v>
      </c>
      <c r="L23" s="9">
        <v>455670.98</v>
      </c>
      <c r="M23" s="9">
        <v>536439.71</v>
      </c>
      <c r="N23" s="12">
        <v>1.1773</v>
      </c>
      <c r="O23" s="9">
        <v>100000</v>
      </c>
      <c r="P23" s="9">
        <v>31579.286499999998</v>
      </c>
      <c r="Q23" s="9">
        <v>238.875</v>
      </c>
      <c r="R23" s="22">
        <v>31818.161499999998</v>
      </c>
      <c r="S23" s="8" t="s">
        <v>948</v>
      </c>
      <c r="U23" s="13"/>
      <c r="V23" s="14"/>
      <c r="W23" s="13"/>
    </row>
    <row r="24" spans="1:23" ht="12.75" customHeight="1" x14ac:dyDescent="0.25">
      <c r="A24" s="4" t="s">
        <v>6</v>
      </c>
      <c r="B24" s="2" t="s">
        <v>776</v>
      </c>
      <c r="C24" s="2" t="s">
        <v>777</v>
      </c>
      <c r="D24" s="2" t="s">
        <v>778</v>
      </c>
      <c r="E24" s="2" t="s">
        <v>779</v>
      </c>
      <c r="F24" s="2" t="s">
        <v>21</v>
      </c>
      <c r="G24" s="9">
        <v>107</v>
      </c>
      <c r="H24" s="3">
        <v>78</v>
      </c>
      <c r="I24" s="9">
        <f t="shared" si="0"/>
        <v>-29</v>
      </c>
      <c r="J24" s="19">
        <f t="shared" si="1"/>
        <v>-0.27102803738317754</v>
      </c>
      <c r="K24" s="8">
        <v>813813.92</v>
      </c>
      <c r="L24" s="9">
        <v>1010278.42</v>
      </c>
      <c r="M24" s="9">
        <v>1173211.43</v>
      </c>
      <c r="N24" s="12">
        <v>1.1613</v>
      </c>
      <c r="O24" s="9">
        <v>328906.63</v>
      </c>
      <c r="P24" s="9">
        <v>16785.798351648355</v>
      </c>
      <c r="Q24" s="9">
        <v>59.208791208791212</v>
      </c>
      <c r="R24" s="26">
        <v>16845.007142857146</v>
      </c>
      <c r="S24" s="8" t="s">
        <v>950</v>
      </c>
      <c r="U24" s="13"/>
      <c r="V24" s="13"/>
      <c r="W24" s="13"/>
    </row>
    <row r="25" spans="1:23" ht="12.75" customHeight="1" x14ac:dyDescent="0.25">
      <c r="A25" s="4" t="s">
        <v>6</v>
      </c>
      <c r="B25" s="2" t="s">
        <v>118</v>
      </c>
      <c r="C25" s="2" t="s">
        <v>119</v>
      </c>
      <c r="D25" s="2" t="s">
        <v>136</v>
      </c>
      <c r="E25" s="2" t="s">
        <v>137</v>
      </c>
      <c r="F25" s="2" t="s">
        <v>11</v>
      </c>
      <c r="G25" s="9">
        <v>14</v>
      </c>
      <c r="H25" s="3">
        <v>9</v>
      </c>
      <c r="I25" s="9">
        <f t="shared" si="0"/>
        <v>-5</v>
      </c>
      <c r="J25" s="19">
        <f t="shared" si="1"/>
        <v>-0.35714285714285715</v>
      </c>
      <c r="K25" s="8">
        <v>83603.64</v>
      </c>
      <c r="L25" s="9">
        <v>103722.52</v>
      </c>
      <c r="M25" s="9">
        <v>119112.9</v>
      </c>
      <c r="N25" s="12">
        <v>1.1484000000000001</v>
      </c>
      <c r="O25" s="9">
        <v>35710.949999999997</v>
      </c>
      <c r="P25" s="9">
        <v>12373.795</v>
      </c>
      <c r="Q25" s="9">
        <v>700.28800000000001</v>
      </c>
      <c r="R25" s="27">
        <v>13074.083000000001</v>
      </c>
      <c r="S25" s="8" t="s">
        <v>943</v>
      </c>
      <c r="U25" s="13"/>
      <c r="V25" s="13"/>
      <c r="W25" s="13"/>
    </row>
    <row r="26" spans="1:23" ht="12.75" customHeight="1" x14ac:dyDescent="0.25">
      <c r="A26" s="4" t="s">
        <v>6</v>
      </c>
      <c r="B26" s="2" t="s">
        <v>560</v>
      </c>
      <c r="C26" s="2" t="s">
        <v>561</v>
      </c>
      <c r="D26" s="2" t="s">
        <v>566</v>
      </c>
      <c r="E26" s="2" t="s">
        <v>567</v>
      </c>
      <c r="F26" s="2" t="s">
        <v>11</v>
      </c>
      <c r="G26" s="9">
        <v>15</v>
      </c>
      <c r="H26" s="3">
        <v>13</v>
      </c>
      <c r="I26" s="9">
        <f t="shared" si="0"/>
        <v>-2</v>
      </c>
      <c r="J26" s="19">
        <f t="shared" si="1"/>
        <v>-0.13333333333333333</v>
      </c>
      <c r="K26" s="8">
        <v>105770.64</v>
      </c>
      <c r="L26" s="9">
        <v>130448.48</v>
      </c>
      <c r="M26" s="9">
        <v>149393.28</v>
      </c>
      <c r="N26" s="12">
        <v>1.1452</v>
      </c>
      <c r="O26" s="9">
        <v>44265.54</v>
      </c>
      <c r="P26" s="9">
        <v>15547.002142857144</v>
      </c>
      <c r="Q26" s="9">
        <v>1452.2021428571429</v>
      </c>
      <c r="R26" s="26">
        <v>16999.204285714288</v>
      </c>
      <c r="S26" s="8" t="s">
        <v>943</v>
      </c>
    </row>
    <row r="27" spans="1:23" ht="12.75" customHeight="1" x14ac:dyDescent="0.25">
      <c r="A27" s="4" t="s">
        <v>6</v>
      </c>
      <c r="B27" s="2" t="s">
        <v>560</v>
      </c>
      <c r="C27" s="2" t="s">
        <v>561</v>
      </c>
      <c r="D27" s="2" t="s">
        <v>564</v>
      </c>
      <c r="E27" s="2" t="s">
        <v>565</v>
      </c>
      <c r="F27" s="2" t="s">
        <v>16</v>
      </c>
      <c r="G27" s="9">
        <v>284</v>
      </c>
      <c r="H27" s="3">
        <v>232</v>
      </c>
      <c r="I27" s="9">
        <f t="shared" si="0"/>
        <v>-52</v>
      </c>
      <c r="J27" s="19">
        <f t="shared" si="1"/>
        <v>-0.18309859154929578</v>
      </c>
      <c r="K27" s="8">
        <v>1706762.7</v>
      </c>
      <c r="L27" s="9">
        <v>2134035.9700000002</v>
      </c>
      <c r="M27" s="9">
        <v>2440180.1</v>
      </c>
      <c r="N27" s="12">
        <v>1.1435</v>
      </c>
      <c r="O27" s="9">
        <v>733417.4</v>
      </c>
      <c r="P27" s="9">
        <v>12873.38788617886</v>
      </c>
      <c r="Q27" s="9">
        <v>18.953821138211385</v>
      </c>
      <c r="R27" s="27">
        <v>12892.341707317071</v>
      </c>
      <c r="S27" s="8" t="s">
        <v>946</v>
      </c>
    </row>
    <row r="28" spans="1:23" ht="12.75" customHeight="1" x14ac:dyDescent="0.25">
      <c r="A28" s="4" t="s">
        <v>6</v>
      </c>
      <c r="B28" s="2" t="s">
        <v>470</v>
      </c>
      <c r="C28" s="2" t="s">
        <v>471</v>
      </c>
      <c r="D28" s="2" t="s">
        <v>490</v>
      </c>
      <c r="E28" s="2" t="s">
        <v>491</v>
      </c>
      <c r="F28" s="2" t="s">
        <v>11</v>
      </c>
      <c r="G28" s="9">
        <v>7</v>
      </c>
      <c r="H28" s="3">
        <v>6</v>
      </c>
      <c r="I28" s="9">
        <f t="shared" si="0"/>
        <v>-1</v>
      </c>
      <c r="J28" s="19">
        <f t="shared" si="1"/>
        <v>-0.14285714285714285</v>
      </c>
      <c r="K28" s="8">
        <v>69953.64</v>
      </c>
      <c r="L28" s="9">
        <v>86652.88</v>
      </c>
      <c r="M28" s="9">
        <v>98662.6</v>
      </c>
      <c r="N28" s="12">
        <v>1.1386000000000001</v>
      </c>
      <c r="O28" s="9">
        <v>32860.21</v>
      </c>
      <c r="P28" s="9">
        <v>12569.805555555557</v>
      </c>
      <c r="Q28" s="9">
        <v>157.72555555555556</v>
      </c>
      <c r="R28" s="27">
        <v>12727.531111111111</v>
      </c>
      <c r="S28" s="8" t="s">
        <v>943</v>
      </c>
    </row>
    <row r="29" spans="1:23" ht="12.75" customHeight="1" x14ac:dyDescent="0.25">
      <c r="A29" s="4" t="s">
        <v>6</v>
      </c>
      <c r="B29" s="2" t="s">
        <v>704</v>
      </c>
      <c r="C29" s="2" t="s">
        <v>705</v>
      </c>
      <c r="D29" s="2" t="s">
        <v>720</v>
      </c>
      <c r="E29" s="2" t="s">
        <v>721</v>
      </c>
      <c r="F29" s="2" t="s">
        <v>11</v>
      </c>
      <c r="G29" s="9">
        <v>7</v>
      </c>
      <c r="H29" s="3">
        <v>5</v>
      </c>
      <c r="I29" s="9">
        <f t="shared" si="0"/>
        <v>-2</v>
      </c>
      <c r="J29" s="19">
        <f t="shared" si="1"/>
        <v>-0.2857142857142857</v>
      </c>
      <c r="K29" s="8">
        <v>65403.32</v>
      </c>
      <c r="L29" s="9">
        <v>80962.600000000006</v>
      </c>
      <c r="M29" s="9">
        <v>91666.43</v>
      </c>
      <c r="N29" s="12">
        <v>1.1322000000000001</v>
      </c>
      <c r="O29" s="9">
        <v>30629.279999999999</v>
      </c>
      <c r="P29" s="9">
        <v>24898.12833333333</v>
      </c>
      <c r="Q29" s="9">
        <v>21.5</v>
      </c>
      <c r="R29" s="24">
        <v>24919.62833333333</v>
      </c>
      <c r="S29" s="8" t="s">
        <v>943</v>
      </c>
    </row>
    <row r="30" spans="1:23" ht="12.75" customHeight="1" x14ac:dyDescent="0.25">
      <c r="A30" s="4" t="s">
        <v>6</v>
      </c>
      <c r="B30" s="2" t="s">
        <v>372</v>
      </c>
      <c r="C30" s="2" t="s">
        <v>373</v>
      </c>
      <c r="D30" s="2" t="s">
        <v>374</v>
      </c>
      <c r="E30" s="2" t="s">
        <v>375</v>
      </c>
      <c r="F30" s="2" t="s">
        <v>21</v>
      </c>
      <c r="G30" s="9">
        <v>120</v>
      </c>
      <c r="H30" s="3">
        <v>92</v>
      </c>
      <c r="I30" s="9">
        <f t="shared" si="0"/>
        <v>-28</v>
      </c>
      <c r="J30" s="19">
        <f t="shared" si="1"/>
        <v>-0.23333333333333334</v>
      </c>
      <c r="K30" s="8">
        <v>892603.78</v>
      </c>
      <c r="L30" s="9">
        <v>1112218.1200000001</v>
      </c>
      <c r="M30" s="9">
        <v>1251384.5900000001</v>
      </c>
      <c r="N30" s="12">
        <v>1.1251</v>
      </c>
      <c r="O30" s="9">
        <v>360183.58</v>
      </c>
      <c r="P30" s="9">
        <v>18938.534329896906</v>
      </c>
      <c r="Q30" s="9">
        <v>895.87628865979377</v>
      </c>
      <c r="R30" s="25">
        <v>19834.4106185567</v>
      </c>
      <c r="S30" s="8" t="s">
        <v>950</v>
      </c>
    </row>
    <row r="31" spans="1:23" ht="12.75" customHeight="1" x14ac:dyDescent="0.25">
      <c r="A31" s="4" t="s">
        <v>6</v>
      </c>
      <c r="B31" s="2" t="s">
        <v>372</v>
      </c>
      <c r="C31" s="2" t="s">
        <v>373</v>
      </c>
      <c r="D31" s="2" t="s">
        <v>378</v>
      </c>
      <c r="E31" s="2" t="s">
        <v>379</v>
      </c>
      <c r="F31" s="2" t="s">
        <v>11</v>
      </c>
      <c r="G31" s="9">
        <v>41</v>
      </c>
      <c r="H31" s="3">
        <v>43</v>
      </c>
      <c r="I31" s="9">
        <f t="shared" si="0"/>
        <v>2</v>
      </c>
      <c r="J31" s="19">
        <f t="shared" si="1"/>
        <v>4.878048780487805E-2</v>
      </c>
      <c r="K31" s="8">
        <v>364015.5</v>
      </c>
      <c r="L31" s="9">
        <v>452187.32</v>
      </c>
      <c r="M31" s="9">
        <v>507718.42</v>
      </c>
      <c r="N31" s="12">
        <v>1.1228</v>
      </c>
      <c r="O31" s="9">
        <v>181127.95</v>
      </c>
      <c r="P31" s="9">
        <v>18385.120789473687</v>
      </c>
      <c r="Q31" s="9">
        <v>1305.7236842105262</v>
      </c>
      <c r="R31" s="25">
        <v>19690.844473684214</v>
      </c>
      <c r="S31" s="8" t="s">
        <v>942</v>
      </c>
    </row>
    <row r="32" spans="1:23" ht="12.75" customHeight="1" x14ac:dyDescent="0.25">
      <c r="A32" s="4" t="s">
        <v>6</v>
      </c>
      <c r="B32" s="2" t="s">
        <v>42</v>
      </c>
      <c r="C32" s="2" t="s">
        <v>43</v>
      </c>
      <c r="D32" s="2" t="s">
        <v>58</v>
      </c>
      <c r="E32" s="2" t="s">
        <v>59</v>
      </c>
      <c r="F32" s="2" t="s">
        <v>16</v>
      </c>
      <c r="G32" s="9">
        <v>28</v>
      </c>
      <c r="H32" s="3">
        <v>16</v>
      </c>
      <c r="I32" s="9">
        <f t="shared" si="0"/>
        <v>-12</v>
      </c>
      <c r="J32" s="19">
        <f t="shared" si="1"/>
        <v>-0.42857142857142855</v>
      </c>
      <c r="K32" s="8">
        <v>352291.11</v>
      </c>
      <c r="L32" s="9">
        <v>436859.46</v>
      </c>
      <c r="M32" s="9">
        <v>488521.52</v>
      </c>
      <c r="N32" s="12">
        <v>1.1183000000000001</v>
      </c>
      <c r="O32" s="9">
        <v>138907.35999999999</v>
      </c>
      <c r="P32" s="9">
        <v>35991.972499999996</v>
      </c>
      <c r="Q32" s="9">
        <v>2512.9762499999997</v>
      </c>
      <c r="R32" s="22">
        <v>38504.948749999996</v>
      </c>
      <c r="S32" s="8" t="s">
        <v>948</v>
      </c>
    </row>
    <row r="33" spans="1:19" ht="12.75" customHeight="1" x14ac:dyDescent="0.25">
      <c r="A33" s="4" t="s">
        <v>6</v>
      </c>
      <c r="B33" s="2" t="s">
        <v>550</v>
      </c>
      <c r="C33" s="2" t="s">
        <v>551</v>
      </c>
      <c r="D33" s="2" t="s">
        <v>554</v>
      </c>
      <c r="E33" s="2" t="s">
        <v>555</v>
      </c>
      <c r="F33" s="2" t="s">
        <v>11</v>
      </c>
      <c r="G33" s="9">
        <v>178</v>
      </c>
      <c r="H33" s="3">
        <v>150</v>
      </c>
      <c r="I33" s="9">
        <f t="shared" si="0"/>
        <v>-28</v>
      </c>
      <c r="J33" s="19">
        <f t="shared" si="1"/>
        <v>-0.15730337078651685</v>
      </c>
      <c r="K33" s="8">
        <v>920182.39</v>
      </c>
      <c r="L33" s="9">
        <v>1148458.02</v>
      </c>
      <c r="M33" s="9">
        <v>1282715.47</v>
      </c>
      <c r="N33" s="12">
        <v>1.1169</v>
      </c>
      <c r="O33" s="9">
        <v>340893.38</v>
      </c>
      <c r="P33" s="9">
        <v>11357.265870967743</v>
      </c>
      <c r="Q33" s="9">
        <v>423.22406451612903</v>
      </c>
      <c r="R33" s="27">
        <v>11780.489935483873</v>
      </c>
      <c r="S33" s="8" t="s">
        <v>942</v>
      </c>
    </row>
    <row r="34" spans="1:19" ht="12.75" customHeight="1" x14ac:dyDescent="0.25">
      <c r="A34" s="4" t="s">
        <v>6</v>
      </c>
      <c r="B34" s="2" t="s">
        <v>436</v>
      </c>
      <c r="C34" s="2" t="s">
        <v>437</v>
      </c>
      <c r="D34" s="2" t="s">
        <v>442</v>
      </c>
      <c r="E34" s="2" t="s">
        <v>443</v>
      </c>
      <c r="F34" s="2" t="s">
        <v>16</v>
      </c>
      <c r="G34" s="9">
        <v>79</v>
      </c>
      <c r="H34" s="3">
        <v>66</v>
      </c>
      <c r="I34" s="9">
        <f t="shared" si="0"/>
        <v>-13</v>
      </c>
      <c r="J34" s="19">
        <f t="shared" si="1"/>
        <v>-0.16455696202531644</v>
      </c>
      <c r="K34" s="8">
        <v>653806.48</v>
      </c>
      <c r="L34" s="9">
        <v>814094.68</v>
      </c>
      <c r="M34" s="9">
        <v>908918.72</v>
      </c>
      <c r="N34" s="12">
        <v>1.1165</v>
      </c>
      <c r="O34" s="9">
        <v>255112.24</v>
      </c>
      <c r="P34" s="9">
        <v>15703.701971830988</v>
      </c>
      <c r="Q34" s="9">
        <v>1532.7464788732395</v>
      </c>
      <c r="R34" s="26">
        <v>17236.448450704229</v>
      </c>
      <c r="S34" s="8" t="s">
        <v>948</v>
      </c>
    </row>
    <row r="35" spans="1:19" ht="12.75" customHeight="1" x14ac:dyDescent="0.25">
      <c r="A35" s="4" t="s">
        <v>6</v>
      </c>
      <c r="B35" s="2" t="s">
        <v>325</v>
      </c>
      <c r="C35" s="2" t="s">
        <v>326</v>
      </c>
      <c r="D35" s="2" t="s">
        <v>327</v>
      </c>
      <c r="E35" s="2" t="s">
        <v>328</v>
      </c>
      <c r="F35" s="2" t="s">
        <v>21</v>
      </c>
      <c r="G35" s="9">
        <v>73</v>
      </c>
      <c r="H35" s="3">
        <v>54</v>
      </c>
      <c r="I35" s="9">
        <f t="shared" si="0"/>
        <v>-19</v>
      </c>
      <c r="J35" s="19">
        <f t="shared" si="1"/>
        <v>-0.26027397260273971</v>
      </c>
      <c r="K35" s="8">
        <v>664808.30000000005</v>
      </c>
      <c r="L35" s="9">
        <v>825730.7</v>
      </c>
      <c r="M35" s="9">
        <v>921578.38</v>
      </c>
      <c r="N35" s="12">
        <v>1.1161000000000001</v>
      </c>
      <c r="O35" s="9">
        <v>256770.08</v>
      </c>
      <c r="P35" s="9">
        <v>18789.196721311477</v>
      </c>
      <c r="Q35" s="9">
        <v>466.60655737704917</v>
      </c>
      <c r="R35" s="25">
        <v>19255.803278688527</v>
      </c>
      <c r="S35" s="8" t="s">
        <v>950</v>
      </c>
    </row>
    <row r="36" spans="1:19" ht="12.75" customHeight="1" x14ac:dyDescent="0.25">
      <c r="A36" s="4" t="s">
        <v>6</v>
      </c>
      <c r="B36" s="2" t="s">
        <v>686</v>
      </c>
      <c r="C36" s="2" t="s">
        <v>687</v>
      </c>
      <c r="D36" s="2" t="s">
        <v>688</v>
      </c>
      <c r="E36" s="2" t="s">
        <v>689</v>
      </c>
      <c r="F36" s="2" t="s">
        <v>21</v>
      </c>
      <c r="G36" s="9">
        <v>66</v>
      </c>
      <c r="H36" s="3">
        <v>66</v>
      </c>
      <c r="I36" s="9">
        <f t="shared" si="0"/>
        <v>0</v>
      </c>
      <c r="J36" s="19">
        <f t="shared" si="1"/>
        <v>0</v>
      </c>
      <c r="K36" s="8">
        <v>755821.41</v>
      </c>
      <c r="L36" s="9">
        <v>939829.19</v>
      </c>
      <c r="M36" s="9">
        <v>1048881.5900000001</v>
      </c>
      <c r="N36" s="12">
        <v>1.1160000000000001</v>
      </c>
      <c r="O36" s="9">
        <v>0</v>
      </c>
      <c r="P36" s="9">
        <v>23235.186764705886</v>
      </c>
      <c r="Q36" s="9">
        <v>6161.1149999999998</v>
      </c>
      <c r="R36" s="23">
        <v>29396.301764705888</v>
      </c>
      <c r="S36" s="8" t="s">
        <v>950</v>
      </c>
    </row>
    <row r="37" spans="1:19" ht="12.75" customHeight="1" x14ac:dyDescent="0.25">
      <c r="A37" s="4" t="s">
        <v>6</v>
      </c>
      <c r="B37" s="2" t="s">
        <v>798</v>
      </c>
      <c r="C37" s="2" t="s">
        <v>799</v>
      </c>
      <c r="D37" s="2" t="s">
        <v>802</v>
      </c>
      <c r="E37" s="2" t="s">
        <v>803</v>
      </c>
      <c r="F37" s="2" t="s">
        <v>16</v>
      </c>
      <c r="G37" s="9">
        <v>79</v>
      </c>
      <c r="H37" s="3">
        <v>75</v>
      </c>
      <c r="I37" s="9">
        <f t="shared" si="0"/>
        <v>-4</v>
      </c>
      <c r="J37" s="19">
        <f t="shared" si="1"/>
        <v>-5.0632911392405063E-2</v>
      </c>
      <c r="K37" s="8">
        <v>719891.91</v>
      </c>
      <c r="L37" s="9">
        <v>896086.04</v>
      </c>
      <c r="M37" s="9">
        <v>996318.67</v>
      </c>
      <c r="N37" s="12">
        <v>1.1119000000000001</v>
      </c>
      <c r="O37" s="9">
        <v>304969.02</v>
      </c>
      <c r="P37" s="9">
        <v>22589.413506493504</v>
      </c>
      <c r="Q37" s="9">
        <v>1852.2397402597401</v>
      </c>
      <c r="R37" s="24">
        <v>24441.653246753245</v>
      </c>
      <c r="S37" s="8" t="s">
        <v>948</v>
      </c>
    </row>
    <row r="38" spans="1:19" ht="12.75" customHeight="1" x14ac:dyDescent="0.25">
      <c r="A38" s="4" t="s">
        <v>6</v>
      </c>
      <c r="B38" s="2" t="s">
        <v>744</v>
      </c>
      <c r="C38" s="2" t="s">
        <v>745</v>
      </c>
      <c r="D38" s="2" t="s">
        <v>754</v>
      </c>
      <c r="E38" s="2" t="s">
        <v>755</v>
      </c>
      <c r="F38" s="2" t="s">
        <v>16</v>
      </c>
      <c r="G38" s="9">
        <v>133</v>
      </c>
      <c r="H38" s="3">
        <v>116</v>
      </c>
      <c r="I38" s="9">
        <f t="shared" si="0"/>
        <v>-17</v>
      </c>
      <c r="J38" s="19">
        <f t="shared" si="1"/>
        <v>-0.12781954887218044</v>
      </c>
      <c r="K38" s="8">
        <v>964478.49</v>
      </c>
      <c r="L38" s="9">
        <v>1213354.3700000001</v>
      </c>
      <c r="M38" s="9">
        <v>1348969.36</v>
      </c>
      <c r="N38" s="12">
        <v>1.1117999999999999</v>
      </c>
      <c r="O38" s="9">
        <v>384490.87</v>
      </c>
      <c r="P38" s="9">
        <v>14736.360819672131</v>
      </c>
      <c r="Q38" s="9">
        <v>1378.2039344262296</v>
      </c>
      <c r="R38" s="26">
        <v>16114.564754098361</v>
      </c>
      <c r="S38" s="8" t="s">
        <v>947</v>
      </c>
    </row>
    <row r="39" spans="1:19" ht="12.75" customHeight="1" x14ac:dyDescent="0.25">
      <c r="A39" s="4" t="s">
        <v>6</v>
      </c>
      <c r="B39" s="2" t="s">
        <v>560</v>
      </c>
      <c r="C39" s="2" t="s">
        <v>561</v>
      </c>
      <c r="D39" s="2" t="s">
        <v>572</v>
      </c>
      <c r="E39" s="2" t="s">
        <v>573</v>
      </c>
      <c r="F39" s="2" t="s">
        <v>11</v>
      </c>
      <c r="G39" s="9">
        <v>26</v>
      </c>
      <c r="H39" s="3">
        <v>14</v>
      </c>
      <c r="I39" s="9">
        <f t="shared" si="0"/>
        <v>-12</v>
      </c>
      <c r="J39" s="19">
        <f t="shared" si="1"/>
        <v>-0.46153846153846156</v>
      </c>
      <c r="K39" s="8">
        <v>111667.62</v>
      </c>
      <c r="L39" s="9">
        <v>137626.22</v>
      </c>
      <c r="M39" s="9">
        <v>152966.12</v>
      </c>
      <c r="N39" s="12">
        <v>1.1114999999999999</v>
      </c>
      <c r="O39" s="9">
        <v>42343.19</v>
      </c>
      <c r="P39" s="9">
        <v>13040.074666666666</v>
      </c>
      <c r="Q39" s="9">
        <v>3163.1046666666666</v>
      </c>
      <c r="R39" s="26">
        <v>16203.179333333332</v>
      </c>
      <c r="S39" s="8" t="s">
        <v>943</v>
      </c>
    </row>
    <row r="40" spans="1:19" ht="12.75" customHeight="1" x14ac:dyDescent="0.25">
      <c r="A40" s="4" t="s">
        <v>6</v>
      </c>
      <c r="B40" s="2" t="s">
        <v>600</v>
      </c>
      <c r="C40" s="2" t="s">
        <v>601</v>
      </c>
      <c r="D40" s="2" t="s">
        <v>608</v>
      </c>
      <c r="E40" s="2" t="s">
        <v>609</v>
      </c>
      <c r="F40" s="2" t="s">
        <v>16</v>
      </c>
      <c r="G40" s="9">
        <v>37</v>
      </c>
      <c r="H40" s="3">
        <v>34</v>
      </c>
      <c r="I40" s="9">
        <f t="shared" si="0"/>
        <v>-3</v>
      </c>
      <c r="J40" s="19">
        <f t="shared" si="1"/>
        <v>-8.1081081081081086E-2</v>
      </c>
      <c r="K40" s="8">
        <v>455632.86</v>
      </c>
      <c r="L40" s="9">
        <v>567301.68000000005</v>
      </c>
      <c r="M40" s="9">
        <v>630311.30000000005</v>
      </c>
      <c r="N40" s="12">
        <v>1.1111</v>
      </c>
      <c r="O40" s="9">
        <v>362.68</v>
      </c>
      <c r="P40" s="9">
        <v>30809.923333333336</v>
      </c>
      <c r="Q40" s="9">
        <v>2258.4242424242425</v>
      </c>
      <c r="R40" s="22">
        <v>33068.34757575758</v>
      </c>
      <c r="S40" s="8" t="s">
        <v>948</v>
      </c>
    </row>
    <row r="41" spans="1:19" ht="12.75" customHeight="1" x14ac:dyDescent="0.25">
      <c r="A41" s="4" t="s">
        <v>6</v>
      </c>
      <c r="B41" s="2" t="s">
        <v>666</v>
      </c>
      <c r="C41" s="2" t="s">
        <v>667</v>
      </c>
      <c r="D41" s="2" t="s">
        <v>682</v>
      </c>
      <c r="E41" s="2" t="s">
        <v>683</v>
      </c>
      <c r="F41" s="2" t="s">
        <v>16</v>
      </c>
      <c r="G41" s="9">
        <v>82</v>
      </c>
      <c r="H41" s="3">
        <v>82</v>
      </c>
      <c r="I41" s="9">
        <f t="shared" si="0"/>
        <v>0</v>
      </c>
      <c r="J41" s="19">
        <f t="shared" si="1"/>
        <v>0</v>
      </c>
      <c r="K41" s="8">
        <v>744237.15</v>
      </c>
      <c r="L41" s="9">
        <v>921981.77</v>
      </c>
      <c r="M41" s="9">
        <v>1021553.18</v>
      </c>
      <c r="N41" s="12">
        <v>1.1080000000000001</v>
      </c>
      <c r="O41" s="9">
        <v>308504.73</v>
      </c>
      <c r="P41" s="9">
        <v>14912.951058823528</v>
      </c>
      <c r="Q41" s="9">
        <v>488.2431764705882</v>
      </c>
      <c r="R41" s="26">
        <v>15401.194235294117</v>
      </c>
      <c r="S41" s="8" t="s">
        <v>947</v>
      </c>
    </row>
    <row r="42" spans="1:19" ht="12.75" customHeight="1" x14ac:dyDescent="0.25">
      <c r="A42" s="4" t="s">
        <v>6</v>
      </c>
      <c r="B42" s="2" t="s">
        <v>84</v>
      </c>
      <c r="C42" s="2" t="s">
        <v>85</v>
      </c>
      <c r="D42" s="2" t="s">
        <v>92</v>
      </c>
      <c r="E42" s="2" t="s">
        <v>93</v>
      </c>
      <c r="F42" s="2" t="s">
        <v>16</v>
      </c>
      <c r="G42" s="9">
        <v>45</v>
      </c>
      <c r="H42" s="3">
        <v>45</v>
      </c>
      <c r="I42" s="9">
        <f t="shared" si="0"/>
        <v>0</v>
      </c>
      <c r="J42" s="19">
        <f t="shared" si="1"/>
        <v>0</v>
      </c>
      <c r="K42" s="8">
        <v>524455.56999999995</v>
      </c>
      <c r="L42" s="9">
        <v>651422.77</v>
      </c>
      <c r="M42" s="9">
        <v>719451.6</v>
      </c>
      <c r="N42" s="12">
        <v>1.1044</v>
      </c>
      <c r="O42" s="9">
        <v>207080.18</v>
      </c>
      <c r="P42" s="9">
        <v>25909.986052631579</v>
      </c>
      <c r="Q42" s="9">
        <v>13258.993157894736</v>
      </c>
      <c r="R42" s="22">
        <v>39168.979210526319</v>
      </c>
      <c r="S42" s="8" t="s">
        <v>948</v>
      </c>
    </row>
    <row r="43" spans="1:19" ht="12.75" customHeight="1" x14ac:dyDescent="0.25">
      <c r="A43" s="4" t="s">
        <v>6</v>
      </c>
      <c r="B43" s="2" t="s">
        <v>766</v>
      </c>
      <c r="C43" s="2" t="s">
        <v>767</v>
      </c>
      <c r="D43" s="2" t="s">
        <v>770</v>
      </c>
      <c r="E43" s="2" t="s">
        <v>771</v>
      </c>
      <c r="F43" s="2" t="s">
        <v>11</v>
      </c>
      <c r="G43" s="9">
        <v>378</v>
      </c>
      <c r="H43" s="3">
        <v>322</v>
      </c>
      <c r="I43" s="9">
        <f t="shared" si="0"/>
        <v>-56</v>
      </c>
      <c r="J43" s="19">
        <f t="shared" si="1"/>
        <v>-0.14814814814814814</v>
      </c>
      <c r="K43" s="8">
        <v>1860567.91</v>
      </c>
      <c r="L43" s="9">
        <v>2324716.52</v>
      </c>
      <c r="M43" s="9">
        <v>2565462.92</v>
      </c>
      <c r="N43" s="12">
        <v>1.1035999999999999</v>
      </c>
      <c r="O43" s="9">
        <v>720678.33</v>
      </c>
      <c r="P43" s="9">
        <v>10788.412865853657</v>
      </c>
      <c r="Q43" s="9">
        <v>1260.95875</v>
      </c>
      <c r="R43" s="27">
        <v>12049.371615853657</v>
      </c>
      <c r="S43" s="8" t="s">
        <v>941</v>
      </c>
    </row>
    <row r="44" spans="1:19" ht="12.75" customHeight="1" x14ac:dyDescent="0.25">
      <c r="A44" s="4" t="s">
        <v>6</v>
      </c>
      <c r="B44" s="2" t="s">
        <v>896</v>
      </c>
      <c r="C44" s="2" t="s">
        <v>897</v>
      </c>
      <c r="D44" s="2" t="s">
        <v>922</v>
      </c>
      <c r="E44" s="2" t="s">
        <v>923</v>
      </c>
      <c r="F44" s="2" t="s">
        <v>16</v>
      </c>
      <c r="G44" s="9">
        <v>88</v>
      </c>
      <c r="H44" s="3">
        <v>70</v>
      </c>
      <c r="I44" s="9">
        <f t="shared" si="0"/>
        <v>-18</v>
      </c>
      <c r="J44" s="19">
        <f t="shared" si="1"/>
        <v>-0.20454545454545456</v>
      </c>
      <c r="K44" s="8">
        <v>681535.96</v>
      </c>
      <c r="L44" s="9">
        <v>848859.89</v>
      </c>
      <c r="M44" s="9">
        <v>934698.64</v>
      </c>
      <c r="N44" s="12">
        <v>1.1011</v>
      </c>
      <c r="O44" s="9">
        <v>253162.68</v>
      </c>
      <c r="P44" s="9">
        <v>19011.620128205122</v>
      </c>
      <c r="Q44" s="9">
        <v>397.47500000000002</v>
      </c>
      <c r="R44" s="25">
        <v>19409.095128205121</v>
      </c>
      <c r="S44" s="8" t="s">
        <v>948</v>
      </c>
    </row>
    <row r="45" spans="1:19" ht="12.75" customHeight="1" x14ac:dyDescent="0.25">
      <c r="A45" s="4" t="s">
        <v>6</v>
      </c>
      <c r="B45" s="2" t="s">
        <v>297</v>
      </c>
      <c r="C45" s="2" t="s">
        <v>298</v>
      </c>
      <c r="D45" s="2" t="s">
        <v>299</v>
      </c>
      <c r="E45" s="2" t="s">
        <v>300</v>
      </c>
      <c r="F45" s="2" t="s">
        <v>11</v>
      </c>
      <c r="G45" s="9">
        <v>118</v>
      </c>
      <c r="H45" s="3">
        <v>94</v>
      </c>
      <c r="I45" s="9">
        <f t="shared" si="0"/>
        <v>-24</v>
      </c>
      <c r="J45" s="19">
        <f t="shared" si="1"/>
        <v>-0.20338983050847459</v>
      </c>
      <c r="K45" s="8">
        <v>609081.56000000006</v>
      </c>
      <c r="L45" s="9">
        <v>756078.46</v>
      </c>
      <c r="M45" s="9">
        <v>829461.29</v>
      </c>
      <c r="N45" s="12">
        <v>1.0971</v>
      </c>
      <c r="O45" s="9">
        <v>220379.73</v>
      </c>
      <c r="P45" s="9">
        <v>9616.4064285714303</v>
      </c>
      <c r="Q45" s="9">
        <v>548.35836734693885</v>
      </c>
      <c r="R45" s="28">
        <v>10164.764795918369</v>
      </c>
      <c r="S45" s="8" t="s">
        <v>942</v>
      </c>
    </row>
    <row r="46" spans="1:19" ht="12.75" customHeight="1" x14ac:dyDescent="0.25">
      <c r="A46" s="4" t="s">
        <v>6</v>
      </c>
      <c r="B46" s="2" t="s">
        <v>648</v>
      </c>
      <c r="C46" s="2" t="s">
        <v>649</v>
      </c>
      <c r="D46" s="2" t="s">
        <v>654</v>
      </c>
      <c r="E46" s="2" t="s">
        <v>655</v>
      </c>
      <c r="F46" s="2" t="s">
        <v>16</v>
      </c>
      <c r="G46" s="9">
        <v>141</v>
      </c>
      <c r="H46" s="3">
        <v>120</v>
      </c>
      <c r="I46" s="9">
        <f t="shared" si="0"/>
        <v>-21</v>
      </c>
      <c r="J46" s="19">
        <f t="shared" si="1"/>
        <v>-0.14893617021276595</v>
      </c>
      <c r="K46" s="8">
        <v>967307.49</v>
      </c>
      <c r="L46" s="9">
        <v>1207990.9099999999</v>
      </c>
      <c r="M46" s="9">
        <v>1324739.3500000001</v>
      </c>
      <c r="N46" s="12">
        <v>1.0966</v>
      </c>
      <c r="O46" s="9">
        <v>337431.86</v>
      </c>
      <c r="P46" s="9">
        <v>12857.338709677419</v>
      </c>
      <c r="Q46" s="9">
        <v>452.86290322580646</v>
      </c>
      <c r="R46" s="27">
        <v>13310.201612903225</v>
      </c>
      <c r="S46" s="8" t="s">
        <v>947</v>
      </c>
    </row>
    <row r="47" spans="1:19" ht="12.75" customHeight="1" x14ac:dyDescent="0.25">
      <c r="A47" s="4" t="s">
        <v>6</v>
      </c>
      <c r="B47" s="2" t="s">
        <v>313</v>
      </c>
      <c r="C47" s="2" t="s">
        <v>314</v>
      </c>
      <c r="D47" s="2" t="s">
        <v>323</v>
      </c>
      <c r="E47" s="2" t="s">
        <v>324</v>
      </c>
      <c r="F47" s="2" t="s">
        <v>11</v>
      </c>
      <c r="G47" s="9">
        <v>43</v>
      </c>
      <c r="H47" s="3">
        <v>47</v>
      </c>
      <c r="I47" s="9">
        <f t="shared" si="0"/>
        <v>4</v>
      </c>
      <c r="J47" s="19">
        <f t="shared" si="1"/>
        <v>9.3023255813953487E-2</v>
      </c>
      <c r="K47" s="8">
        <v>288556.2</v>
      </c>
      <c r="L47" s="9">
        <v>358516.85</v>
      </c>
      <c r="M47" s="9">
        <v>392049.57</v>
      </c>
      <c r="N47" s="12">
        <v>1.0934999999999999</v>
      </c>
      <c r="O47" s="9">
        <v>124137.09</v>
      </c>
      <c r="P47" s="9">
        <v>18802.880731707315</v>
      </c>
      <c r="Q47" s="9">
        <v>130.36585365853659</v>
      </c>
      <c r="R47" s="25">
        <v>18933.24658536585</v>
      </c>
      <c r="S47" s="8" t="s">
        <v>942</v>
      </c>
    </row>
    <row r="48" spans="1:19" ht="12.75" customHeight="1" x14ac:dyDescent="0.25">
      <c r="A48" s="4" t="s">
        <v>6</v>
      </c>
      <c r="B48" s="2" t="s">
        <v>470</v>
      </c>
      <c r="C48" s="2" t="s">
        <v>471</v>
      </c>
      <c r="D48" s="2" t="s">
        <v>486</v>
      </c>
      <c r="E48" s="2" t="s">
        <v>487</v>
      </c>
      <c r="F48" s="2" t="s">
        <v>11</v>
      </c>
      <c r="G48" s="9">
        <v>154</v>
      </c>
      <c r="H48" s="3">
        <v>119</v>
      </c>
      <c r="I48" s="9">
        <f t="shared" si="0"/>
        <v>-35</v>
      </c>
      <c r="J48" s="19">
        <f t="shared" si="1"/>
        <v>-0.22727272727272727</v>
      </c>
      <c r="K48" s="8">
        <v>773581.62</v>
      </c>
      <c r="L48" s="9">
        <v>964611.78</v>
      </c>
      <c r="M48" s="9">
        <v>1053169.43</v>
      </c>
      <c r="N48" s="12">
        <v>1.0918000000000001</v>
      </c>
      <c r="O48" s="9">
        <v>279587.81</v>
      </c>
      <c r="P48" s="9">
        <v>11814.346328124999</v>
      </c>
      <c r="Q48" s="9">
        <v>329.87374999999997</v>
      </c>
      <c r="R48" s="27">
        <v>12144.220078124999</v>
      </c>
      <c r="S48" s="8" t="s">
        <v>942</v>
      </c>
    </row>
    <row r="49" spans="1:19" ht="12.75" customHeight="1" x14ac:dyDescent="0.25">
      <c r="A49" s="4" t="s">
        <v>6</v>
      </c>
      <c r="B49" s="2" t="s">
        <v>704</v>
      </c>
      <c r="C49" s="2" t="s">
        <v>705</v>
      </c>
      <c r="D49" s="2" t="s">
        <v>730</v>
      </c>
      <c r="E49" s="2" t="s">
        <v>731</v>
      </c>
      <c r="F49" s="2" t="s">
        <v>16</v>
      </c>
      <c r="G49" s="9">
        <v>109</v>
      </c>
      <c r="H49" s="3">
        <v>85</v>
      </c>
      <c r="I49" s="9">
        <f t="shared" si="0"/>
        <v>-24</v>
      </c>
      <c r="J49" s="19">
        <f t="shared" si="1"/>
        <v>-0.22018348623853212</v>
      </c>
      <c r="K49" s="8">
        <v>780613.17</v>
      </c>
      <c r="L49" s="9">
        <v>975809.09</v>
      </c>
      <c r="M49" s="9">
        <v>1064622</v>
      </c>
      <c r="N49" s="12">
        <v>1.091</v>
      </c>
      <c r="O49" s="9">
        <v>284008.83</v>
      </c>
      <c r="P49" s="9">
        <v>15760.129444444441</v>
      </c>
      <c r="Q49" s="9">
        <v>418.40644444444445</v>
      </c>
      <c r="R49" s="26">
        <v>16178.535888888886</v>
      </c>
      <c r="S49" s="8" t="s">
        <v>947</v>
      </c>
    </row>
    <row r="50" spans="1:19" ht="12.75" customHeight="1" x14ac:dyDescent="0.25">
      <c r="A50" s="4" t="s">
        <v>6</v>
      </c>
      <c r="B50" s="2" t="s">
        <v>184</v>
      </c>
      <c r="C50" s="2" t="s">
        <v>185</v>
      </c>
      <c r="D50" s="2" t="s">
        <v>204</v>
      </c>
      <c r="E50" s="2" t="s">
        <v>205</v>
      </c>
      <c r="F50" s="2" t="s">
        <v>11</v>
      </c>
      <c r="G50" s="9">
        <v>67</v>
      </c>
      <c r="H50" s="3">
        <v>44</v>
      </c>
      <c r="I50" s="9">
        <f t="shared" si="0"/>
        <v>-23</v>
      </c>
      <c r="J50" s="19">
        <f t="shared" si="1"/>
        <v>-0.34328358208955223</v>
      </c>
      <c r="K50" s="8">
        <v>362765.96</v>
      </c>
      <c r="L50" s="9">
        <v>450630.59</v>
      </c>
      <c r="M50" s="9">
        <v>490648.03</v>
      </c>
      <c r="N50" s="12">
        <v>1.0888</v>
      </c>
      <c r="O50" s="9">
        <v>127882.07</v>
      </c>
      <c r="P50" s="9">
        <v>13589.935882352944</v>
      </c>
      <c r="Q50" s="9">
        <v>0</v>
      </c>
      <c r="R50" s="27">
        <v>13589.935882352944</v>
      </c>
      <c r="S50" s="8" t="s">
        <v>943</v>
      </c>
    </row>
    <row r="51" spans="1:19" ht="12.75" customHeight="1" x14ac:dyDescent="0.25">
      <c r="A51" s="4" t="s">
        <v>6</v>
      </c>
      <c r="B51" s="2" t="s">
        <v>450</v>
      </c>
      <c r="C51" s="2" t="s">
        <v>451</v>
      </c>
      <c r="D51" s="2" t="s">
        <v>454</v>
      </c>
      <c r="E51" s="2" t="s">
        <v>455</v>
      </c>
      <c r="F51" s="2" t="s">
        <v>16</v>
      </c>
      <c r="G51" s="9">
        <v>99</v>
      </c>
      <c r="H51" s="3">
        <v>83</v>
      </c>
      <c r="I51" s="9">
        <f t="shared" si="0"/>
        <v>-16</v>
      </c>
      <c r="J51" s="19">
        <f t="shared" si="1"/>
        <v>-0.16161616161616163</v>
      </c>
      <c r="K51" s="8">
        <v>737239.74</v>
      </c>
      <c r="L51" s="9">
        <v>920599.32</v>
      </c>
      <c r="M51" s="9">
        <v>996470.09</v>
      </c>
      <c r="N51" s="12">
        <v>1.0824</v>
      </c>
      <c r="O51" s="9">
        <v>259230.35</v>
      </c>
      <c r="P51" s="9">
        <v>15274.991818181816</v>
      </c>
      <c r="Q51" s="9">
        <v>902.69318181818187</v>
      </c>
      <c r="R51" s="26">
        <v>16177.684999999998</v>
      </c>
      <c r="S51" s="8" t="s">
        <v>947</v>
      </c>
    </row>
    <row r="52" spans="1:19" ht="12.75" customHeight="1" x14ac:dyDescent="0.25">
      <c r="A52" s="4" t="s">
        <v>6</v>
      </c>
      <c r="B52" s="2" t="s">
        <v>458</v>
      </c>
      <c r="C52" s="2" t="s">
        <v>459</v>
      </c>
      <c r="D52" s="2" t="s">
        <v>460</v>
      </c>
      <c r="E52" s="2" t="s">
        <v>461</v>
      </c>
      <c r="F52" s="2" t="s">
        <v>21</v>
      </c>
      <c r="G52" s="9">
        <v>247</v>
      </c>
      <c r="H52" s="3">
        <v>220</v>
      </c>
      <c r="I52" s="9">
        <f t="shared" si="0"/>
        <v>-27</v>
      </c>
      <c r="J52" s="19">
        <f t="shared" si="1"/>
        <v>-0.10931174089068826</v>
      </c>
      <c r="K52" s="8">
        <v>1558101.17</v>
      </c>
      <c r="L52" s="9">
        <v>1936618.27</v>
      </c>
      <c r="M52" s="9">
        <v>2093012.53</v>
      </c>
      <c r="N52" s="12">
        <v>1.0808</v>
      </c>
      <c r="O52" s="9">
        <v>520818.32</v>
      </c>
      <c r="P52" s="9">
        <v>28626.839443181823</v>
      </c>
      <c r="Q52" s="9">
        <v>12450.478297348483</v>
      </c>
      <c r="R52" s="22">
        <v>41077.317740530307</v>
      </c>
      <c r="S52" s="8" t="s">
        <v>948</v>
      </c>
    </row>
    <row r="53" spans="1:19" ht="12.75" customHeight="1" x14ac:dyDescent="0.25">
      <c r="A53" s="4" t="s">
        <v>6</v>
      </c>
      <c r="B53" s="2" t="s">
        <v>212</v>
      </c>
      <c r="C53" s="2" t="s">
        <v>213</v>
      </c>
      <c r="D53" s="2" t="s">
        <v>248</v>
      </c>
      <c r="E53" s="2" t="s">
        <v>249</v>
      </c>
      <c r="F53" s="2" t="s">
        <v>16</v>
      </c>
      <c r="G53" s="9">
        <v>534</v>
      </c>
      <c r="H53" s="3">
        <v>511</v>
      </c>
      <c r="I53" s="9">
        <f t="shared" si="0"/>
        <v>-23</v>
      </c>
      <c r="J53" s="19">
        <f t="shared" si="1"/>
        <v>-4.307116104868914E-2</v>
      </c>
      <c r="K53" s="8">
        <v>3290860.9</v>
      </c>
      <c r="L53" s="9">
        <v>4073649.96</v>
      </c>
      <c r="M53" s="9">
        <v>4399156</v>
      </c>
      <c r="N53" s="12">
        <v>1.0799000000000001</v>
      </c>
      <c r="O53" s="9">
        <v>1127940.53</v>
      </c>
      <c r="P53" s="9">
        <v>11468.167495107631</v>
      </c>
      <c r="Q53" s="9">
        <v>2586.9593150684932</v>
      </c>
      <c r="R53" s="27">
        <v>14055.126810176123</v>
      </c>
      <c r="S53" s="8" t="s">
        <v>945</v>
      </c>
    </row>
    <row r="54" spans="1:19" ht="12.75" customHeight="1" x14ac:dyDescent="0.25">
      <c r="A54" s="4" t="s">
        <v>6</v>
      </c>
      <c r="B54" s="2" t="s">
        <v>536</v>
      </c>
      <c r="C54" s="2" t="s">
        <v>537</v>
      </c>
      <c r="D54" s="2" t="s">
        <v>538</v>
      </c>
      <c r="E54" s="2" t="s">
        <v>539</v>
      </c>
      <c r="F54" s="2" t="s">
        <v>11</v>
      </c>
      <c r="G54" s="9">
        <v>11</v>
      </c>
      <c r="H54" s="3">
        <v>5</v>
      </c>
      <c r="I54" s="9">
        <f t="shared" si="0"/>
        <v>-6</v>
      </c>
      <c r="J54" s="19">
        <f t="shared" si="1"/>
        <v>-0.54545454545454541</v>
      </c>
      <c r="K54" s="8">
        <v>66054.55</v>
      </c>
      <c r="L54" s="9">
        <v>81885.990000000005</v>
      </c>
      <c r="M54" s="9">
        <v>88374.76</v>
      </c>
      <c r="N54" s="12">
        <v>1.0791999999999999</v>
      </c>
      <c r="O54" s="9">
        <v>21382.95</v>
      </c>
      <c r="P54" s="9">
        <v>17663.258571428571</v>
      </c>
      <c r="Q54" s="9">
        <v>0</v>
      </c>
      <c r="R54" s="26">
        <v>17663.258571428571</v>
      </c>
      <c r="S54" s="8" t="s">
        <v>943</v>
      </c>
    </row>
    <row r="55" spans="1:19" ht="12.75" customHeight="1" x14ac:dyDescent="0.25">
      <c r="A55" s="4" t="s">
        <v>6</v>
      </c>
      <c r="B55" s="2" t="s">
        <v>118</v>
      </c>
      <c r="C55" s="2" t="s">
        <v>119</v>
      </c>
      <c r="D55" s="2" t="s">
        <v>130</v>
      </c>
      <c r="E55" s="2" t="s">
        <v>131</v>
      </c>
      <c r="F55" s="2" t="s">
        <v>21</v>
      </c>
      <c r="G55" s="9">
        <v>109</v>
      </c>
      <c r="H55" s="3">
        <v>97</v>
      </c>
      <c r="I55" s="9">
        <f t="shared" si="0"/>
        <v>-12</v>
      </c>
      <c r="J55" s="19">
        <f t="shared" si="1"/>
        <v>-0.11009174311926606</v>
      </c>
      <c r="K55" s="8">
        <v>914185.29</v>
      </c>
      <c r="L55" s="9">
        <v>1134664.3700000001</v>
      </c>
      <c r="M55" s="9">
        <v>1223761.6399999999</v>
      </c>
      <c r="N55" s="12">
        <v>1.0785</v>
      </c>
      <c r="O55" s="9">
        <v>331151.14</v>
      </c>
      <c r="P55" s="9">
        <v>16376.418712871286</v>
      </c>
      <c r="Q55" s="9">
        <v>2118.9570297029704</v>
      </c>
      <c r="R55" s="25">
        <v>18495.375742574255</v>
      </c>
      <c r="S55" s="8" t="s">
        <v>950</v>
      </c>
    </row>
    <row r="56" spans="1:19" ht="12.75" customHeight="1" x14ac:dyDescent="0.25">
      <c r="A56" s="4" t="s">
        <v>6</v>
      </c>
      <c r="B56" s="2" t="s">
        <v>398</v>
      </c>
      <c r="C56" s="2" t="s">
        <v>399</v>
      </c>
      <c r="D56" s="2" t="s">
        <v>414</v>
      </c>
      <c r="E56" s="2" t="s">
        <v>415</v>
      </c>
      <c r="F56" s="2" t="s">
        <v>16</v>
      </c>
      <c r="G56" s="9">
        <v>42</v>
      </c>
      <c r="H56" s="3">
        <v>28</v>
      </c>
      <c r="I56" s="9">
        <f t="shared" si="0"/>
        <v>-14</v>
      </c>
      <c r="J56" s="19">
        <f t="shared" si="1"/>
        <v>-0.33333333333333331</v>
      </c>
      <c r="K56" s="8">
        <v>420602.81</v>
      </c>
      <c r="L56" s="9">
        <v>520813.33</v>
      </c>
      <c r="M56" s="9">
        <v>560924.39</v>
      </c>
      <c r="N56" s="12">
        <v>1.077</v>
      </c>
      <c r="O56" s="9">
        <v>140321.57999999999</v>
      </c>
      <c r="P56" s="9">
        <v>22954.442903225801</v>
      </c>
      <c r="Q56" s="9">
        <v>1683.9603225806452</v>
      </c>
      <c r="R56" s="24">
        <v>24638.403225806447</v>
      </c>
      <c r="S56" s="8" t="s">
        <v>948</v>
      </c>
    </row>
    <row r="57" spans="1:19" ht="12.75" customHeight="1" x14ac:dyDescent="0.25">
      <c r="A57" s="4" t="s">
        <v>6</v>
      </c>
      <c r="B57" s="2" t="s">
        <v>694</v>
      </c>
      <c r="C57" s="2" t="s">
        <v>695</v>
      </c>
      <c r="D57" s="2" t="s">
        <v>876</v>
      </c>
      <c r="E57" s="2" t="s">
        <v>877</v>
      </c>
      <c r="F57" s="2" t="s">
        <v>16</v>
      </c>
      <c r="G57" s="9">
        <v>1465</v>
      </c>
      <c r="H57" s="3">
        <v>1319</v>
      </c>
      <c r="I57" s="9">
        <f t="shared" si="0"/>
        <v>-146</v>
      </c>
      <c r="J57" s="19">
        <f t="shared" si="1"/>
        <v>-9.965870307167235E-2</v>
      </c>
      <c r="K57" s="8">
        <v>8029990.0300000003</v>
      </c>
      <c r="L57" s="9">
        <v>10005051.140000001</v>
      </c>
      <c r="M57" s="9">
        <v>10712214.07</v>
      </c>
      <c r="N57" s="12">
        <v>1.0707</v>
      </c>
      <c r="O57" s="9">
        <v>2715929.98</v>
      </c>
      <c r="P57" s="9">
        <v>10024.16259954921</v>
      </c>
      <c r="Q57" s="9">
        <v>164.52696468820434</v>
      </c>
      <c r="R57" s="28">
        <v>10188.689564237415</v>
      </c>
      <c r="S57" s="8" t="s">
        <v>944</v>
      </c>
    </row>
    <row r="58" spans="1:19" ht="12.75" customHeight="1" x14ac:dyDescent="0.25">
      <c r="A58" s="4" t="s">
        <v>6</v>
      </c>
      <c r="B58" s="2" t="s">
        <v>560</v>
      </c>
      <c r="C58" s="2" t="s">
        <v>561</v>
      </c>
      <c r="D58" s="2" t="s">
        <v>570</v>
      </c>
      <c r="E58" s="2" t="s">
        <v>571</v>
      </c>
      <c r="F58" s="2" t="s">
        <v>11</v>
      </c>
      <c r="G58" s="9">
        <v>23</v>
      </c>
      <c r="H58" s="3">
        <v>13</v>
      </c>
      <c r="I58" s="9">
        <f t="shared" si="0"/>
        <v>-10</v>
      </c>
      <c r="J58" s="19">
        <f t="shared" si="1"/>
        <v>-0.43478260869565216</v>
      </c>
      <c r="K58" s="8">
        <v>112982.58</v>
      </c>
      <c r="L58" s="9">
        <v>141583.9</v>
      </c>
      <c r="M58" s="9">
        <v>151353.48000000001</v>
      </c>
      <c r="N58" s="12">
        <v>1.069</v>
      </c>
      <c r="O58" s="9">
        <v>38370.9</v>
      </c>
      <c r="P58" s="9">
        <v>11387.634705882352</v>
      </c>
      <c r="Q58" s="9">
        <v>811.05882352941171</v>
      </c>
      <c r="R58" s="27">
        <v>12198.693529411765</v>
      </c>
      <c r="S58" s="8" t="s">
        <v>943</v>
      </c>
    </row>
    <row r="59" spans="1:19" ht="12.75" customHeight="1" x14ac:dyDescent="0.25">
      <c r="A59" s="4" t="s">
        <v>6</v>
      </c>
      <c r="B59" s="2" t="s">
        <v>766</v>
      </c>
      <c r="C59" s="2" t="s">
        <v>767</v>
      </c>
      <c r="D59" s="2" t="s">
        <v>772</v>
      </c>
      <c r="E59" s="2" t="s">
        <v>773</v>
      </c>
      <c r="F59" s="2" t="s">
        <v>16</v>
      </c>
      <c r="G59" s="9">
        <v>178</v>
      </c>
      <c r="H59" s="3">
        <v>149</v>
      </c>
      <c r="I59" s="9">
        <f t="shared" si="0"/>
        <v>-29</v>
      </c>
      <c r="J59" s="19">
        <f t="shared" si="1"/>
        <v>-0.16292134831460675</v>
      </c>
      <c r="K59" s="8">
        <v>1195646.8600000001</v>
      </c>
      <c r="L59" s="9">
        <v>1496476.85</v>
      </c>
      <c r="M59" s="9">
        <v>1597267.61</v>
      </c>
      <c r="N59" s="12">
        <v>1.0673999999999999</v>
      </c>
      <c r="O59" s="9">
        <v>439594.86</v>
      </c>
      <c r="P59" s="9">
        <v>14630.849459459461</v>
      </c>
      <c r="Q59" s="9">
        <v>2638.3567567567566</v>
      </c>
      <c r="R59" s="26">
        <v>17269.206216216218</v>
      </c>
      <c r="S59" s="8" t="s">
        <v>947</v>
      </c>
    </row>
    <row r="60" spans="1:19" ht="12.75" customHeight="1" x14ac:dyDescent="0.25">
      <c r="A60" s="4" t="s">
        <v>6</v>
      </c>
      <c r="B60" s="2" t="s">
        <v>780</v>
      </c>
      <c r="C60" s="2" t="s">
        <v>781</v>
      </c>
      <c r="D60" s="2" t="s">
        <v>788</v>
      </c>
      <c r="E60" s="2" t="s">
        <v>789</v>
      </c>
      <c r="F60" s="2" t="s">
        <v>11</v>
      </c>
      <c r="G60" s="9">
        <v>57</v>
      </c>
      <c r="H60" s="3">
        <v>56</v>
      </c>
      <c r="I60" s="9">
        <f t="shared" si="0"/>
        <v>-1</v>
      </c>
      <c r="J60" s="19">
        <f t="shared" si="1"/>
        <v>-1.7543859649122806E-2</v>
      </c>
      <c r="K60" s="8">
        <v>422012.1</v>
      </c>
      <c r="L60" s="9">
        <v>524217.22</v>
      </c>
      <c r="M60" s="9">
        <v>559313.05000000005</v>
      </c>
      <c r="N60" s="12">
        <v>1.0669</v>
      </c>
      <c r="O60" s="9">
        <v>163057.34</v>
      </c>
      <c r="P60" s="9">
        <v>14380.56448275862</v>
      </c>
      <c r="Q60" s="9">
        <v>2632.4951724137932</v>
      </c>
      <c r="R60" s="26">
        <v>17013.059655172412</v>
      </c>
      <c r="S60" s="8" t="s">
        <v>942</v>
      </c>
    </row>
    <row r="61" spans="1:19" ht="12.75" customHeight="1" x14ac:dyDescent="0.25">
      <c r="A61" s="4" t="s">
        <v>6</v>
      </c>
      <c r="B61" s="2" t="s">
        <v>622</v>
      </c>
      <c r="C61" s="2" t="s">
        <v>623</v>
      </c>
      <c r="D61" s="2" t="s">
        <v>632</v>
      </c>
      <c r="E61" s="2" t="s">
        <v>633</v>
      </c>
      <c r="F61" s="2" t="s">
        <v>16</v>
      </c>
      <c r="G61" s="9">
        <v>96</v>
      </c>
      <c r="H61" s="3">
        <v>82</v>
      </c>
      <c r="I61" s="9">
        <f t="shared" si="0"/>
        <v>-14</v>
      </c>
      <c r="J61" s="19">
        <f t="shared" si="1"/>
        <v>-0.14583333333333334</v>
      </c>
      <c r="K61" s="8">
        <v>745828.56</v>
      </c>
      <c r="L61" s="9">
        <v>926980.22</v>
      </c>
      <c r="M61" s="9">
        <v>988419</v>
      </c>
      <c r="N61" s="12">
        <v>1.0663</v>
      </c>
      <c r="O61" s="9">
        <v>235286.47</v>
      </c>
      <c r="P61" s="9">
        <v>19173.761999999999</v>
      </c>
      <c r="Q61" s="9">
        <v>6719.1878823529405</v>
      </c>
      <c r="R61" s="24">
        <v>25892.949882352939</v>
      </c>
      <c r="S61" s="8" t="s">
        <v>948</v>
      </c>
    </row>
    <row r="62" spans="1:19" ht="12.75" customHeight="1" x14ac:dyDescent="0.25">
      <c r="A62" s="4" t="s">
        <v>6</v>
      </c>
      <c r="B62" s="2" t="s">
        <v>510</v>
      </c>
      <c r="C62" s="2" t="s">
        <v>511</v>
      </c>
      <c r="D62" s="2" t="s">
        <v>904</v>
      </c>
      <c r="E62" s="2" t="s">
        <v>905</v>
      </c>
      <c r="F62" s="2" t="s">
        <v>11</v>
      </c>
      <c r="G62" s="9">
        <v>155</v>
      </c>
      <c r="H62" s="3">
        <v>141</v>
      </c>
      <c r="I62" s="9">
        <f t="shared" si="0"/>
        <v>-14</v>
      </c>
      <c r="J62" s="19">
        <f t="shared" si="1"/>
        <v>-9.0322580645161285E-2</v>
      </c>
      <c r="K62" s="8">
        <v>851743.98</v>
      </c>
      <c r="L62" s="9">
        <v>1059637.58</v>
      </c>
      <c r="M62" s="9">
        <v>1128404.76</v>
      </c>
      <c r="N62" s="12">
        <v>1.0649</v>
      </c>
      <c r="O62" s="9">
        <v>303687.67</v>
      </c>
      <c r="P62" s="9">
        <v>11446.439290780141</v>
      </c>
      <c r="Q62" s="9">
        <v>698.75333333333333</v>
      </c>
      <c r="R62" s="27">
        <v>12145.192624113475</v>
      </c>
      <c r="S62" s="8" t="s">
        <v>942</v>
      </c>
    </row>
    <row r="63" spans="1:19" ht="12.75" customHeight="1" x14ac:dyDescent="0.25">
      <c r="A63" s="4" t="s">
        <v>6</v>
      </c>
      <c r="B63" s="2" t="s">
        <v>550</v>
      </c>
      <c r="C63" s="2" t="s">
        <v>551</v>
      </c>
      <c r="D63" s="2" t="s">
        <v>556</v>
      </c>
      <c r="E63" s="2" t="s">
        <v>557</v>
      </c>
      <c r="F63" s="2" t="s">
        <v>16</v>
      </c>
      <c r="G63" s="9">
        <v>131</v>
      </c>
      <c r="H63" s="3">
        <v>112</v>
      </c>
      <c r="I63" s="9">
        <f t="shared" si="0"/>
        <v>-19</v>
      </c>
      <c r="J63" s="19">
        <f t="shared" si="1"/>
        <v>-0.14503816793893129</v>
      </c>
      <c r="K63" s="8">
        <v>920129.02</v>
      </c>
      <c r="L63" s="9">
        <v>1145701.98</v>
      </c>
      <c r="M63" s="9">
        <v>1218635.5</v>
      </c>
      <c r="N63" s="12">
        <v>1.0637000000000001</v>
      </c>
      <c r="O63" s="9">
        <v>270383.28999999998</v>
      </c>
      <c r="P63" s="9">
        <v>15495.995775862069</v>
      </c>
      <c r="Q63" s="9">
        <v>815.14129310344822</v>
      </c>
      <c r="R63" s="26">
        <v>16311.137068965518</v>
      </c>
      <c r="S63" s="8" t="s">
        <v>947</v>
      </c>
    </row>
    <row r="64" spans="1:19" ht="12.75" customHeight="1" x14ac:dyDescent="0.25">
      <c r="A64" s="4" t="s">
        <v>6</v>
      </c>
      <c r="B64" s="2" t="s">
        <v>118</v>
      </c>
      <c r="C64" s="2" t="s">
        <v>119</v>
      </c>
      <c r="D64" s="2" t="s">
        <v>126</v>
      </c>
      <c r="E64" s="2" t="s">
        <v>127</v>
      </c>
      <c r="F64" s="2" t="s">
        <v>16</v>
      </c>
      <c r="G64" s="9">
        <v>54</v>
      </c>
      <c r="H64" s="3">
        <v>53</v>
      </c>
      <c r="I64" s="9">
        <f t="shared" si="0"/>
        <v>-1</v>
      </c>
      <c r="J64" s="19">
        <f t="shared" si="1"/>
        <v>-1.8518518518518517E-2</v>
      </c>
      <c r="K64" s="8">
        <v>579078.94999999995</v>
      </c>
      <c r="L64" s="9">
        <v>722789.77</v>
      </c>
      <c r="M64" s="9">
        <v>767206.28</v>
      </c>
      <c r="N64" s="12">
        <v>1.0615000000000001</v>
      </c>
      <c r="O64" s="9">
        <v>409789.83</v>
      </c>
      <c r="P64" s="9">
        <v>18864.593018867927</v>
      </c>
      <c r="Q64" s="9">
        <v>1011.2641509433962</v>
      </c>
      <c r="R64" s="25">
        <v>19875.857169811323</v>
      </c>
      <c r="S64" s="8" t="s">
        <v>948</v>
      </c>
    </row>
    <row r="65" spans="1:19" ht="12.75" customHeight="1" x14ac:dyDescent="0.25">
      <c r="A65" s="4" t="s">
        <v>6</v>
      </c>
      <c r="B65" s="2" t="s">
        <v>536</v>
      </c>
      <c r="C65" s="2" t="s">
        <v>537</v>
      </c>
      <c r="D65" s="2" t="s">
        <v>542</v>
      </c>
      <c r="E65" s="2" t="s">
        <v>543</v>
      </c>
      <c r="F65" s="2" t="s">
        <v>16</v>
      </c>
      <c r="G65" s="9">
        <v>213</v>
      </c>
      <c r="H65" s="3">
        <v>180</v>
      </c>
      <c r="I65" s="9">
        <f t="shared" si="0"/>
        <v>-33</v>
      </c>
      <c r="J65" s="19">
        <f t="shared" si="1"/>
        <v>-0.15492957746478872</v>
      </c>
      <c r="K65" s="8">
        <v>1330441.55</v>
      </c>
      <c r="L65" s="9">
        <v>1652644.02</v>
      </c>
      <c r="M65" s="9">
        <v>1752799</v>
      </c>
      <c r="N65" s="12">
        <v>1.0606</v>
      </c>
      <c r="O65" s="9">
        <v>413326.4</v>
      </c>
      <c r="P65" s="9">
        <v>11744.020864864866</v>
      </c>
      <c r="Q65" s="9">
        <v>1795.9825945945945</v>
      </c>
      <c r="R65" s="27">
        <v>13540.00345945946</v>
      </c>
      <c r="S65" s="8" t="s">
        <v>947</v>
      </c>
    </row>
    <row r="66" spans="1:19" ht="12.75" customHeight="1" x14ac:dyDescent="0.25">
      <c r="A66" s="4" t="s">
        <v>6</v>
      </c>
      <c r="B66" s="2" t="s">
        <v>184</v>
      </c>
      <c r="C66" s="2" t="s">
        <v>185</v>
      </c>
      <c r="D66" s="2" t="s">
        <v>200</v>
      </c>
      <c r="E66" s="2" t="s">
        <v>201</v>
      </c>
      <c r="F66" s="2" t="s">
        <v>16</v>
      </c>
      <c r="G66" s="9">
        <v>49</v>
      </c>
      <c r="H66" s="3">
        <v>40</v>
      </c>
      <c r="I66" s="9">
        <f t="shared" si="0"/>
        <v>-9</v>
      </c>
      <c r="J66" s="19">
        <f t="shared" si="1"/>
        <v>-0.18367346938775511</v>
      </c>
      <c r="K66" s="8">
        <v>495033.52</v>
      </c>
      <c r="L66" s="9">
        <v>612553.92000000004</v>
      </c>
      <c r="M66" s="9">
        <v>649442.1</v>
      </c>
      <c r="N66" s="12">
        <v>1.0602</v>
      </c>
      <c r="O66" s="9">
        <v>158668.57999999999</v>
      </c>
      <c r="P66" s="9">
        <v>19728.629743589747</v>
      </c>
      <c r="Q66" s="9">
        <v>1135.9517948717948</v>
      </c>
      <c r="R66" s="25">
        <v>20864.581538461542</v>
      </c>
      <c r="S66" s="8" t="s">
        <v>948</v>
      </c>
    </row>
    <row r="67" spans="1:19" ht="12.75" customHeight="1" x14ac:dyDescent="0.25">
      <c r="A67" s="4" t="s">
        <v>6</v>
      </c>
      <c r="B67" s="2" t="s">
        <v>184</v>
      </c>
      <c r="C67" s="2" t="s">
        <v>185</v>
      </c>
      <c r="D67" s="2" t="s">
        <v>198</v>
      </c>
      <c r="E67" s="2" t="s">
        <v>199</v>
      </c>
      <c r="F67" s="2" t="s">
        <v>11</v>
      </c>
      <c r="G67" s="9">
        <v>61</v>
      </c>
      <c r="H67" s="3">
        <v>74</v>
      </c>
      <c r="I67" s="9">
        <f t="shared" si="0"/>
        <v>13</v>
      </c>
      <c r="J67" s="19">
        <f t="shared" si="1"/>
        <v>0.21311475409836064</v>
      </c>
      <c r="K67" s="8">
        <v>507187.09</v>
      </c>
      <c r="L67" s="9">
        <v>626154.73</v>
      </c>
      <c r="M67" s="9">
        <v>663438.65</v>
      </c>
      <c r="N67" s="12">
        <v>1.0595000000000001</v>
      </c>
      <c r="O67" s="9">
        <v>156251.56</v>
      </c>
      <c r="P67" s="9">
        <v>10333.102839506173</v>
      </c>
      <c r="Q67" s="9">
        <v>558.8165432098765</v>
      </c>
      <c r="R67" s="27">
        <v>10891.919382716049</v>
      </c>
      <c r="S67" s="8" t="s">
        <v>942</v>
      </c>
    </row>
    <row r="68" spans="1:19" ht="12.75" customHeight="1" x14ac:dyDescent="0.25">
      <c r="A68" s="4" t="s">
        <v>6</v>
      </c>
      <c r="B68" s="2" t="s">
        <v>648</v>
      </c>
      <c r="C68" s="2" t="s">
        <v>649</v>
      </c>
      <c r="D68" s="2" t="s">
        <v>658</v>
      </c>
      <c r="E68" s="2" t="s">
        <v>659</v>
      </c>
      <c r="F68" s="2" t="s">
        <v>21</v>
      </c>
      <c r="G68" s="9">
        <v>97</v>
      </c>
      <c r="H68" s="3">
        <v>88</v>
      </c>
      <c r="I68" s="9">
        <f t="shared" si="0"/>
        <v>-9</v>
      </c>
      <c r="J68" s="19">
        <f t="shared" si="1"/>
        <v>-9.2783505154639179E-2</v>
      </c>
      <c r="K68" s="8">
        <v>871418.2</v>
      </c>
      <c r="L68" s="9">
        <v>1076326.33</v>
      </c>
      <c r="M68" s="9">
        <v>1138874.54</v>
      </c>
      <c r="N68" s="12">
        <v>1.0581</v>
      </c>
      <c r="O68" s="9">
        <v>275182.33</v>
      </c>
      <c r="P68" s="9">
        <v>13566.665306122448</v>
      </c>
      <c r="Q68" s="9">
        <v>978.91183673469391</v>
      </c>
      <c r="R68" s="26">
        <v>14545.577142857142</v>
      </c>
      <c r="S68" s="8" t="s">
        <v>950</v>
      </c>
    </row>
    <row r="69" spans="1:19" ht="12.75" customHeight="1" x14ac:dyDescent="0.25">
      <c r="A69" s="4" t="s">
        <v>6</v>
      </c>
      <c r="B69" s="2" t="s">
        <v>704</v>
      </c>
      <c r="C69" s="2" t="s">
        <v>705</v>
      </c>
      <c r="D69" s="2" t="s">
        <v>726</v>
      </c>
      <c r="E69" s="2" t="s">
        <v>727</v>
      </c>
      <c r="F69" s="2" t="s">
        <v>16</v>
      </c>
      <c r="G69" s="9">
        <v>23</v>
      </c>
      <c r="H69" s="3">
        <v>19</v>
      </c>
      <c r="I69" s="9">
        <f t="shared" si="0"/>
        <v>-4</v>
      </c>
      <c r="J69" s="19">
        <f t="shared" si="1"/>
        <v>-0.17391304347826086</v>
      </c>
      <c r="K69" s="8">
        <v>367376.09</v>
      </c>
      <c r="L69" s="9">
        <v>455177.88</v>
      </c>
      <c r="M69" s="9">
        <v>481490.2</v>
      </c>
      <c r="N69" s="12">
        <v>1.0578000000000001</v>
      </c>
      <c r="O69" s="9">
        <v>116929.72</v>
      </c>
      <c r="P69" s="9">
        <v>32665.097368421058</v>
      </c>
      <c r="Q69" s="9">
        <v>1218.4105263157896</v>
      </c>
      <c r="R69" s="22">
        <v>33883.507894736846</v>
      </c>
      <c r="S69" s="8" t="s">
        <v>948</v>
      </c>
    </row>
    <row r="70" spans="1:19" ht="12.75" customHeight="1" x14ac:dyDescent="0.25">
      <c r="A70" s="4" t="s">
        <v>6</v>
      </c>
      <c r="B70" s="2" t="s">
        <v>158</v>
      </c>
      <c r="C70" s="2" t="s">
        <v>159</v>
      </c>
      <c r="D70" s="2" t="s">
        <v>170</v>
      </c>
      <c r="E70" s="2" t="s">
        <v>171</v>
      </c>
      <c r="F70" s="2" t="s">
        <v>16</v>
      </c>
      <c r="G70" s="9">
        <v>32</v>
      </c>
      <c r="H70" s="3">
        <v>23</v>
      </c>
      <c r="I70" s="9">
        <f t="shared" si="0"/>
        <v>-9</v>
      </c>
      <c r="J70" s="19">
        <f t="shared" si="1"/>
        <v>-0.28125</v>
      </c>
      <c r="K70" s="8">
        <v>389979.51</v>
      </c>
      <c r="L70" s="9">
        <v>484308.1</v>
      </c>
      <c r="M70" s="9">
        <v>510947.29</v>
      </c>
      <c r="N70" s="12">
        <v>1.0549999999999999</v>
      </c>
      <c r="O70" s="9">
        <v>95967.78</v>
      </c>
      <c r="P70" s="9">
        <v>30313.46807692308</v>
      </c>
      <c r="Q70" s="9">
        <v>23718.653846153848</v>
      </c>
      <c r="R70" s="22">
        <v>54032.121923076927</v>
      </c>
      <c r="S70" s="8" t="s">
        <v>948</v>
      </c>
    </row>
    <row r="71" spans="1:19" ht="12.75" customHeight="1" x14ac:dyDescent="0.25">
      <c r="A71" s="4" t="s">
        <v>6</v>
      </c>
      <c r="B71" s="2" t="s">
        <v>470</v>
      </c>
      <c r="C71" s="2" t="s">
        <v>471</v>
      </c>
      <c r="D71" s="2" t="s">
        <v>494</v>
      </c>
      <c r="E71" s="2" t="s">
        <v>495</v>
      </c>
      <c r="F71" s="2" t="s">
        <v>11</v>
      </c>
      <c r="G71" s="9">
        <v>37</v>
      </c>
      <c r="H71" s="3">
        <v>29</v>
      </c>
      <c r="I71" s="9">
        <f t="shared" ref="I71:I134" si="2">H71-G71</f>
        <v>-8</v>
      </c>
      <c r="J71" s="19">
        <f t="shared" ref="J71:J134" si="3">(H71-G71)/G71</f>
        <v>-0.21621621621621623</v>
      </c>
      <c r="K71" s="8">
        <v>277517.08</v>
      </c>
      <c r="L71" s="9">
        <v>345785.88</v>
      </c>
      <c r="M71" s="9">
        <v>364368.87</v>
      </c>
      <c r="N71" s="12">
        <v>1.0537000000000001</v>
      </c>
      <c r="O71" s="9">
        <v>88807.59</v>
      </c>
      <c r="P71" s="9">
        <v>15700.5975</v>
      </c>
      <c r="Q71" s="9">
        <v>0</v>
      </c>
      <c r="R71" s="26">
        <v>15700.5975</v>
      </c>
      <c r="S71" s="8" t="s">
        <v>943</v>
      </c>
    </row>
    <row r="72" spans="1:19" ht="12.75" customHeight="1" x14ac:dyDescent="0.25">
      <c r="A72" s="4" t="s">
        <v>6</v>
      </c>
      <c r="B72" s="2" t="s">
        <v>436</v>
      </c>
      <c r="C72" s="2" t="s">
        <v>437</v>
      </c>
      <c r="D72" s="2" t="s">
        <v>438</v>
      </c>
      <c r="E72" s="2" t="s">
        <v>439</v>
      </c>
      <c r="F72" s="2" t="s">
        <v>11</v>
      </c>
      <c r="G72" s="9">
        <v>25</v>
      </c>
      <c r="H72" s="3">
        <v>15</v>
      </c>
      <c r="I72" s="9">
        <f t="shared" si="2"/>
        <v>-10</v>
      </c>
      <c r="J72" s="19">
        <f t="shared" si="3"/>
        <v>-0.4</v>
      </c>
      <c r="K72" s="8">
        <v>115510.02</v>
      </c>
      <c r="L72" s="9">
        <v>142608.22</v>
      </c>
      <c r="M72" s="9">
        <v>150124.14000000001</v>
      </c>
      <c r="N72" s="12">
        <v>1.0527</v>
      </c>
      <c r="O72" s="9">
        <v>34614.120000000003</v>
      </c>
      <c r="P72" s="9">
        <v>12082.715</v>
      </c>
      <c r="Q72" s="9">
        <v>70</v>
      </c>
      <c r="R72" s="27">
        <v>12152.715</v>
      </c>
      <c r="S72" s="8" t="s">
        <v>943</v>
      </c>
    </row>
    <row r="73" spans="1:19" ht="12.75" customHeight="1" x14ac:dyDescent="0.25">
      <c r="A73" s="4" t="s">
        <v>6</v>
      </c>
      <c r="B73" s="2" t="s">
        <v>666</v>
      </c>
      <c r="C73" s="2" t="s">
        <v>667</v>
      </c>
      <c r="D73" s="2" t="s">
        <v>680</v>
      </c>
      <c r="E73" s="2" t="s">
        <v>681</v>
      </c>
      <c r="F73" s="2" t="s">
        <v>11</v>
      </c>
      <c r="G73" s="9">
        <v>124</v>
      </c>
      <c r="H73" s="3">
        <v>110</v>
      </c>
      <c r="I73" s="9">
        <f t="shared" si="2"/>
        <v>-14</v>
      </c>
      <c r="J73" s="19">
        <f t="shared" si="3"/>
        <v>-0.11290322580645161</v>
      </c>
      <c r="K73" s="8">
        <v>693266.37</v>
      </c>
      <c r="L73" s="9">
        <v>856220.13</v>
      </c>
      <c r="M73" s="9">
        <v>899238.33</v>
      </c>
      <c r="N73" s="12">
        <v>1.0502</v>
      </c>
      <c r="O73" s="9">
        <v>205971.96</v>
      </c>
      <c r="P73" s="9">
        <v>12527.540932203392</v>
      </c>
      <c r="Q73" s="9">
        <v>517.82635593220334</v>
      </c>
      <c r="R73" s="27">
        <v>13045.367288135596</v>
      </c>
      <c r="S73" s="8" t="s">
        <v>942</v>
      </c>
    </row>
    <row r="74" spans="1:19" ht="12.75" customHeight="1" x14ac:dyDescent="0.25">
      <c r="A74" s="4" t="s">
        <v>6</v>
      </c>
      <c r="B74" s="2" t="s">
        <v>372</v>
      </c>
      <c r="C74" s="2" t="s">
        <v>373</v>
      </c>
      <c r="D74" s="2" t="s">
        <v>380</v>
      </c>
      <c r="E74" s="2" t="s">
        <v>381</v>
      </c>
      <c r="F74" s="2" t="s">
        <v>16</v>
      </c>
      <c r="G74" s="9">
        <v>20</v>
      </c>
      <c r="H74" s="3">
        <v>24</v>
      </c>
      <c r="I74" s="9">
        <f t="shared" si="2"/>
        <v>4</v>
      </c>
      <c r="J74" s="19">
        <f t="shared" si="3"/>
        <v>0.2</v>
      </c>
      <c r="K74" s="8">
        <v>401093.23</v>
      </c>
      <c r="L74" s="9">
        <v>500949.12</v>
      </c>
      <c r="M74" s="9">
        <v>525823.21</v>
      </c>
      <c r="N74" s="12">
        <v>1.0497000000000001</v>
      </c>
      <c r="O74" s="9">
        <v>165550.81</v>
      </c>
      <c r="P74" s="9">
        <v>26353.659999999993</v>
      </c>
      <c r="Q74" s="9">
        <v>3748.5416666666665</v>
      </c>
      <c r="R74" s="23">
        <v>30102.20166666666</v>
      </c>
      <c r="S74" s="8" t="s">
        <v>948</v>
      </c>
    </row>
    <row r="75" spans="1:19" ht="12.75" customHeight="1" x14ac:dyDescent="0.25">
      <c r="A75" s="4" t="s">
        <v>6</v>
      </c>
      <c r="B75" s="2" t="s">
        <v>686</v>
      </c>
      <c r="C75" s="2" t="s">
        <v>687</v>
      </c>
      <c r="D75" s="2" t="s">
        <v>690</v>
      </c>
      <c r="E75" s="2" t="s">
        <v>691</v>
      </c>
      <c r="F75" s="2" t="s">
        <v>21</v>
      </c>
      <c r="G75" s="9">
        <v>108</v>
      </c>
      <c r="H75" s="3">
        <v>127</v>
      </c>
      <c r="I75" s="9">
        <f t="shared" si="2"/>
        <v>19</v>
      </c>
      <c r="J75" s="19">
        <f t="shared" si="3"/>
        <v>0.17592592592592593</v>
      </c>
      <c r="K75" s="8">
        <v>1076250.7</v>
      </c>
      <c r="L75" s="9">
        <v>1336518.71</v>
      </c>
      <c r="M75" s="9">
        <v>1401744.44</v>
      </c>
      <c r="N75" s="12">
        <v>1.0488</v>
      </c>
      <c r="O75" s="9">
        <v>368881.51</v>
      </c>
      <c r="P75" s="9">
        <v>17330.468939393941</v>
      </c>
      <c r="Q75" s="9">
        <v>1557.7007575757575</v>
      </c>
      <c r="R75" s="25">
        <v>18888.169696969697</v>
      </c>
      <c r="S75" s="8" t="s">
        <v>950</v>
      </c>
    </row>
    <row r="76" spans="1:19" ht="12.75" customHeight="1" x14ac:dyDescent="0.25">
      <c r="A76" s="4" t="s">
        <v>6</v>
      </c>
      <c r="B76" s="2" t="s">
        <v>118</v>
      </c>
      <c r="C76" s="2" t="s">
        <v>119</v>
      </c>
      <c r="D76" s="2" t="s">
        <v>128</v>
      </c>
      <c r="E76" s="2" t="s">
        <v>129</v>
      </c>
      <c r="F76" s="2" t="s">
        <v>21</v>
      </c>
      <c r="G76" s="9">
        <v>94</v>
      </c>
      <c r="H76" s="3">
        <v>96</v>
      </c>
      <c r="I76" s="9">
        <f t="shared" si="2"/>
        <v>2</v>
      </c>
      <c r="J76" s="19">
        <f t="shared" si="3"/>
        <v>2.1276595744680851E-2</v>
      </c>
      <c r="K76" s="8">
        <v>905582.24</v>
      </c>
      <c r="L76" s="9">
        <v>1126947.02</v>
      </c>
      <c r="M76" s="9">
        <v>1179742.6200000001</v>
      </c>
      <c r="N76" s="12">
        <v>1.0468</v>
      </c>
      <c r="O76" s="9">
        <v>345880.28</v>
      </c>
      <c r="P76" s="9">
        <v>17420.049468085104</v>
      </c>
      <c r="Q76" s="9">
        <v>419.5</v>
      </c>
      <c r="R76" s="26">
        <v>17839.549468085104</v>
      </c>
      <c r="S76" s="8" t="s">
        <v>950</v>
      </c>
    </row>
    <row r="77" spans="1:19" ht="12.75" customHeight="1" x14ac:dyDescent="0.25">
      <c r="A77" s="4" t="s">
        <v>6</v>
      </c>
      <c r="B77" s="2" t="s">
        <v>536</v>
      </c>
      <c r="C77" s="2" t="s">
        <v>537</v>
      </c>
      <c r="D77" s="2" t="s">
        <v>544</v>
      </c>
      <c r="E77" s="2" t="s">
        <v>545</v>
      </c>
      <c r="F77" s="2" t="s">
        <v>11</v>
      </c>
      <c r="G77" s="9">
        <v>134</v>
      </c>
      <c r="H77" s="3">
        <v>131</v>
      </c>
      <c r="I77" s="9">
        <f t="shared" si="2"/>
        <v>-3</v>
      </c>
      <c r="J77" s="19">
        <f t="shared" si="3"/>
        <v>-2.2388059701492536E-2</v>
      </c>
      <c r="K77" s="8">
        <v>802212.42</v>
      </c>
      <c r="L77" s="9">
        <v>990871.06</v>
      </c>
      <c r="M77" s="9">
        <v>1036177.48</v>
      </c>
      <c r="N77" s="12">
        <v>1.0457000000000001</v>
      </c>
      <c r="O77" s="9">
        <v>244899.99</v>
      </c>
      <c r="P77" s="9">
        <v>9655.9642253521106</v>
      </c>
      <c r="Q77" s="9">
        <v>2237.8098591549297</v>
      </c>
      <c r="R77" s="27">
        <v>11893.77408450704</v>
      </c>
      <c r="S77" s="8" t="s">
        <v>942</v>
      </c>
    </row>
    <row r="78" spans="1:19" ht="12.75" customHeight="1" x14ac:dyDescent="0.25">
      <c r="A78" s="4" t="s">
        <v>6</v>
      </c>
      <c r="B78" s="2" t="s">
        <v>256</v>
      </c>
      <c r="C78" s="2" t="s">
        <v>257</v>
      </c>
      <c r="D78" s="2" t="s">
        <v>268</v>
      </c>
      <c r="E78" s="2" t="s">
        <v>269</v>
      </c>
      <c r="F78" s="2" t="s">
        <v>16</v>
      </c>
      <c r="G78" s="9">
        <v>15</v>
      </c>
      <c r="H78" s="3">
        <v>15</v>
      </c>
      <c r="I78" s="9">
        <f t="shared" si="2"/>
        <v>0</v>
      </c>
      <c r="J78" s="19">
        <f t="shared" si="3"/>
        <v>0</v>
      </c>
      <c r="K78" s="8">
        <v>338763.25</v>
      </c>
      <c r="L78" s="9">
        <v>420503.35</v>
      </c>
      <c r="M78" s="9">
        <v>439542.63</v>
      </c>
      <c r="N78" s="12">
        <v>1.0452999999999999</v>
      </c>
      <c r="O78" s="9">
        <v>113378.16</v>
      </c>
      <c r="P78" s="9">
        <v>26161.828235294117</v>
      </c>
      <c r="Q78" s="9">
        <v>0</v>
      </c>
      <c r="R78" s="24">
        <v>26161.828235294117</v>
      </c>
      <c r="S78" s="8" t="s">
        <v>948</v>
      </c>
    </row>
    <row r="79" spans="1:19" ht="12.75" customHeight="1" x14ac:dyDescent="0.25">
      <c r="A79" s="4" t="s">
        <v>6</v>
      </c>
      <c r="B79" s="2" t="s">
        <v>812</v>
      </c>
      <c r="C79" s="2" t="s">
        <v>813</v>
      </c>
      <c r="D79" s="2" t="s">
        <v>836</v>
      </c>
      <c r="E79" s="2" t="s">
        <v>837</v>
      </c>
      <c r="F79" s="2" t="s">
        <v>16</v>
      </c>
      <c r="G79" s="9">
        <v>62</v>
      </c>
      <c r="H79" s="3">
        <v>51</v>
      </c>
      <c r="I79" s="9">
        <f t="shared" si="2"/>
        <v>-11</v>
      </c>
      <c r="J79" s="19">
        <f t="shared" si="3"/>
        <v>-0.17741935483870969</v>
      </c>
      <c r="K79" s="8">
        <v>574903.34</v>
      </c>
      <c r="L79" s="9">
        <v>716088.24</v>
      </c>
      <c r="M79" s="9">
        <v>748488.32</v>
      </c>
      <c r="N79" s="12">
        <v>1.0451999999999999</v>
      </c>
      <c r="O79" s="9">
        <v>173584.98</v>
      </c>
      <c r="P79" s="9">
        <v>15954.283571428574</v>
      </c>
      <c r="Q79" s="9">
        <v>1451.7426785714285</v>
      </c>
      <c r="R79" s="26">
        <v>17406.026250000003</v>
      </c>
      <c r="S79" s="8" t="s">
        <v>948</v>
      </c>
    </row>
    <row r="80" spans="1:19" ht="12.75" customHeight="1" x14ac:dyDescent="0.25">
      <c r="A80" s="4" t="s">
        <v>6</v>
      </c>
      <c r="B80" s="2" t="s">
        <v>341</v>
      </c>
      <c r="C80" s="2" t="s">
        <v>342</v>
      </c>
      <c r="D80" s="2" t="s">
        <v>351</v>
      </c>
      <c r="E80" s="2" t="s">
        <v>352</v>
      </c>
      <c r="F80" s="2" t="s">
        <v>16</v>
      </c>
      <c r="G80" s="9">
        <v>589</v>
      </c>
      <c r="H80" s="3">
        <v>560</v>
      </c>
      <c r="I80" s="9">
        <f t="shared" si="2"/>
        <v>-29</v>
      </c>
      <c r="J80" s="19">
        <f t="shared" si="3"/>
        <v>-4.9235993208828523E-2</v>
      </c>
      <c r="K80" s="8">
        <v>3604622.75</v>
      </c>
      <c r="L80" s="9">
        <v>4482483.71</v>
      </c>
      <c r="M80" s="9">
        <v>4684317.17</v>
      </c>
      <c r="N80" s="12">
        <v>1.0449999999999999</v>
      </c>
      <c r="O80" s="9">
        <v>1131148.27</v>
      </c>
      <c r="P80" s="9">
        <v>10623.437754385965</v>
      </c>
      <c r="Q80" s="9">
        <v>1150.4054210526317</v>
      </c>
      <c r="R80" s="27">
        <v>11773.843175438597</v>
      </c>
      <c r="S80" s="8" t="s">
        <v>945</v>
      </c>
    </row>
    <row r="81" spans="1:19" ht="12.75" customHeight="1" x14ac:dyDescent="0.25">
      <c r="A81" s="4" t="s">
        <v>6</v>
      </c>
      <c r="B81" s="2" t="s">
        <v>66</v>
      </c>
      <c r="C81" s="2" t="s">
        <v>67</v>
      </c>
      <c r="D81" s="2" t="s">
        <v>80</v>
      </c>
      <c r="E81" s="2" t="s">
        <v>81</v>
      </c>
      <c r="F81" s="2" t="s">
        <v>21</v>
      </c>
      <c r="G81" s="9">
        <v>137</v>
      </c>
      <c r="H81" s="3">
        <v>114</v>
      </c>
      <c r="I81" s="9">
        <f t="shared" si="2"/>
        <v>-23</v>
      </c>
      <c r="J81" s="19">
        <f t="shared" si="3"/>
        <v>-0.16788321167883211</v>
      </c>
      <c r="K81" s="8">
        <v>1005630.21</v>
      </c>
      <c r="L81" s="9">
        <v>1244030.51</v>
      </c>
      <c r="M81" s="9">
        <v>1299910.8400000001</v>
      </c>
      <c r="N81" s="12">
        <v>1.0448999999999999</v>
      </c>
      <c r="O81" s="9">
        <v>294280.63</v>
      </c>
      <c r="P81" s="9">
        <v>12453.500390625</v>
      </c>
      <c r="Q81" s="9">
        <v>1399.32078125</v>
      </c>
      <c r="R81" s="27">
        <v>13852.821171875001</v>
      </c>
      <c r="S81" s="8" t="s">
        <v>950</v>
      </c>
    </row>
    <row r="82" spans="1:19" ht="12.75" customHeight="1" x14ac:dyDescent="0.25">
      <c r="A82" s="4" t="s">
        <v>6</v>
      </c>
      <c r="B82" s="2" t="s">
        <v>94</v>
      </c>
      <c r="C82" s="2" t="s">
        <v>95</v>
      </c>
      <c r="D82" s="2" t="s">
        <v>112</v>
      </c>
      <c r="E82" s="2" t="s">
        <v>113</v>
      </c>
      <c r="F82" s="2" t="s">
        <v>16</v>
      </c>
      <c r="G82" s="9">
        <v>119</v>
      </c>
      <c r="H82" s="3">
        <v>104</v>
      </c>
      <c r="I82" s="9">
        <f t="shared" si="2"/>
        <v>-15</v>
      </c>
      <c r="J82" s="19">
        <f t="shared" si="3"/>
        <v>-0.12605042016806722</v>
      </c>
      <c r="K82" s="8">
        <v>902110.67</v>
      </c>
      <c r="L82" s="9">
        <v>1125861.3999999999</v>
      </c>
      <c r="M82" s="9">
        <v>1173834.03</v>
      </c>
      <c r="N82" s="12">
        <v>1.0426</v>
      </c>
      <c r="O82" s="9">
        <v>274855.39</v>
      </c>
      <c r="P82" s="9">
        <v>13784.682990654204</v>
      </c>
      <c r="Q82" s="9">
        <v>1224.2667289719625</v>
      </c>
      <c r="R82" s="26">
        <v>15008.949719626167</v>
      </c>
      <c r="S82" s="8" t="s">
        <v>947</v>
      </c>
    </row>
    <row r="83" spans="1:19" ht="12.75" customHeight="1" x14ac:dyDescent="0.25">
      <c r="A83" s="4" t="s">
        <v>6</v>
      </c>
      <c r="B83" s="2" t="s">
        <v>526</v>
      </c>
      <c r="C83" s="2" t="s">
        <v>527</v>
      </c>
      <c r="D83" s="2" t="s">
        <v>534</v>
      </c>
      <c r="E83" s="2" t="s">
        <v>535</v>
      </c>
      <c r="F83" s="2" t="s">
        <v>21</v>
      </c>
      <c r="G83" s="9">
        <v>46</v>
      </c>
      <c r="H83" s="3">
        <v>60</v>
      </c>
      <c r="I83" s="9">
        <f t="shared" si="2"/>
        <v>14</v>
      </c>
      <c r="J83" s="19">
        <f t="shared" si="3"/>
        <v>0.30434782608695654</v>
      </c>
      <c r="K83" s="8">
        <v>731203.25</v>
      </c>
      <c r="L83" s="9">
        <v>909599.02</v>
      </c>
      <c r="M83" s="9">
        <v>948198.68</v>
      </c>
      <c r="N83" s="12">
        <v>1.0424</v>
      </c>
      <c r="O83" s="9">
        <v>306890.01</v>
      </c>
      <c r="P83" s="9">
        <v>27496.571111111109</v>
      </c>
      <c r="Q83" s="9">
        <v>2755.3514814814812</v>
      </c>
      <c r="R83" s="23">
        <v>30251.922592592589</v>
      </c>
      <c r="S83" s="8" t="s">
        <v>950</v>
      </c>
    </row>
    <row r="84" spans="1:19" ht="12.75" customHeight="1" x14ac:dyDescent="0.25">
      <c r="A84" s="4" t="s">
        <v>6</v>
      </c>
      <c r="B84" s="2" t="s">
        <v>450</v>
      </c>
      <c r="C84" s="2" t="s">
        <v>451</v>
      </c>
      <c r="D84" s="2" t="s">
        <v>452</v>
      </c>
      <c r="E84" s="2" t="s">
        <v>453</v>
      </c>
      <c r="F84" s="2" t="s">
        <v>11</v>
      </c>
      <c r="G84" s="9">
        <v>156</v>
      </c>
      <c r="H84" s="3">
        <v>148</v>
      </c>
      <c r="I84" s="9">
        <f t="shared" si="2"/>
        <v>-8</v>
      </c>
      <c r="J84" s="19">
        <f t="shared" si="3"/>
        <v>-5.128205128205128E-2</v>
      </c>
      <c r="K84" s="8">
        <v>881022.29</v>
      </c>
      <c r="L84" s="9">
        <v>1096679.79</v>
      </c>
      <c r="M84" s="9">
        <v>1141938.53</v>
      </c>
      <c r="N84" s="12">
        <v>1.0412999999999999</v>
      </c>
      <c r="O84" s="9">
        <v>271439.8</v>
      </c>
      <c r="P84" s="9">
        <v>10174.921644736842</v>
      </c>
      <c r="Q84" s="9">
        <v>0</v>
      </c>
      <c r="R84" s="28">
        <v>10174.921644736842</v>
      </c>
      <c r="S84" s="8" t="s">
        <v>942</v>
      </c>
    </row>
    <row r="85" spans="1:19" ht="12.75" customHeight="1" x14ac:dyDescent="0.25">
      <c r="A85" s="4" t="s">
        <v>6</v>
      </c>
      <c r="B85" s="2" t="s">
        <v>256</v>
      </c>
      <c r="C85" s="2" t="s">
        <v>257</v>
      </c>
      <c r="D85" s="2" t="s">
        <v>266</v>
      </c>
      <c r="E85" s="2" t="s">
        <v>267</v>
      </c>
      <c r="F85" s="2" t="s">
        <v>11</v>
      </c>
      <c r="G85" s="9">
        <v>47</v>
      </c>
      <c r="H85" s="3">
        <v>43</v>
      </c>
      <c r="I85" s="9">
        <f t="shared" si="2"/>
        <v>-4</v>
      </c>
      <c r="J85" s="19">
        <f t="shared" si="3"/>
        <v>-8.5106382978723402E-2</v>
      </c>
      <c r="K85" s="8">
        <v>347717.07</v>
      </c>
      <c r="L85" s="9">
        <v>430681.81</v>
      </c>
      <c r="M85" s="9">
        <v>446176.62</v>
      </c>
      <c r="N85" s="12">
        <v>1.036</v>
      </c>
      <c r="O85" s="9">
        <v>108072.97</v>
      </c>
      <c r="P85" s="9">
        <v>13640.565000000001</v>
      </c>
      <c r="Q85" s="9">
        <v>0</v>
      </c>
      <c r="R85" s="27">
        <v>13640.565000000001</v>
      </c>
      <c r="S85" s="8" t="s">
        <v>942</v>
      </c>
    </row>
    <row r="86" spans="1:19" ht="12.75" customHeight="1" x14ac:dyDescent="0.25">
      <c r="A86" s="4" t="s">
        <v>6</v>
      </c>
      <c r="B86" s="2" t="s">
        <v>744</v>
      </c>
      <c r="C86" s="2" t="s">
        <v>745</v>
      </c>
      <c r="D86" s="2" t="s">
        <v>756</v>
      </c>
      <c r="E86" s="2" t="s">
        <v>757</v>
      </c>
      <c r="F86" s="2" t="s">
        <v>11</v>
      </c>
      <c r="G86" s="9">
        <v>87</v>
      </c>
      <c r="H86" s="3">
        <v>76</v>
      </c>
      <c r="I86" s="9">
        <f t="shared" si="2"/>
        <v>-11</v>
      </c>
      <c r="J86" s="19">
        <f t="shared" si="3"/>
        <v>-0.12643678160919541</v>
      </c>
      <c r="K86" s="8">
        <v>518961.54</v>
      </c>
      <c r="L86" s="9">
        <v>641405.74</v>
      </c>
      <c r="M86" s="9">
        <v>663265</v>
      </c>
      <c r="N86" s="12">
        <v>1.0341</v>
      </c>
      <c r="O86" s="9">
        <v>153323.5</v>
      </c>
      <c r="P86" s="9">
        <v>11542.192692307694</v>
      </c>
      <c r="Q86" s="9">
        <v>146.78076923076924</v>
      </c>
      <c r="R86" s="27">
        <v>11688.973461538462</v>
      </c>
      <c r="S86" s="8" t="s">
        <v>942</v>
      </c>
    </row>
    <row r="87" spans="1:19" ht="12.75" customHeight="1" x14ac:dyDescent="0.25">
      <c r="A87" s="4" t="s">
        <v>6</v>
      </c>
      <c r="B87" s="2" t="s">
        <v>297</v>
      </c>
      <c r="C87" s="2" t="s">
        <v>298</v>
      </c>
      <c r="D87" s="2" t="s">
        <v>301</v>
      </c>
      <c r="E87" s="2" t="s">
        <v>302</v>
      </c>
      <c r="F87" s="2" t="s">
        <v>16</v>
      </c>
      <c r="G87" s="9">
        <v>52</v>
      </c>
      <c r="H87" s="3">
        <v>64</v>
      </c>
      <c r="I87" s="9">
        <f t="shared" si="2"/>
        <v>12</v>
      </c>
      <c r="J87" s="19">
        <f t="shared" si="3"/>
        <v>0.23076923076923078</v>
      </c>
      <c r="K87" s="8">
        <v>631634.57999999996</v>
      </c>
      <c r="L87" s="9">
        <v>782955.38</v>
      </c>
      <c r="M87" s="9">
        <v>809503.6</v>
      </c>
      <c r="N87" s="12">
        <v>1.0339</v>
      </c>
      <c r="O87" s="9">
        <v>178950.77</v>
      </c>
      <c r="P87" s="9">
        <v>13872.97463768116</v>
      </c>
      <c r="Q87" s="9">
        <v>87.475507246376822</v>
      </c>
      <c r="R87" s="27">
        <v>13960.450144927538</v>
      </c>
      <c r="S87" s="8" t="s">
        <v>948</v>
      </c>
    </row>
    <row r="88" spans="1:19" ht="12.75" customHeight="1" x14ac:dyDescent="0.25">
      <c r="A88" s="4" t="s">
        <v>6</v>
      </c>
      <c r="B88" s="2" t="s">
        <v>780</v>
      </c>
      <c r="C88" s="2" t="s">
        <v>781</v>
      </c>
      <c r="D88" s="2" t="s">
        <v>790</v>
      </c>
      <c r="E88" s="2" t="s">
        <v>791</v>
      </c>
      <c r="F88" s="2" t="s">
        <v>16</v>
      </c>
      <c r="G88" s="9">
        <v>33</v>
      </c>
      <c r="H88" s="3">
        <v>25</v>
      </c>
      <c r="I88" s="9">
        <f t="shared" si="2"/>
        <v>-8</v>
      </c>
      <c r="J88" s="19">
        <f t="shared" si="3"/>
        <v>-0.24242424242424243</v>
      </c>
      <c r="K88" s="8">
        <v>409328.05</v>
      </c>
      <c r="L88" s="9">
        <v>508546.57</v>
      </c>
      <c r="M88" s="9">
        <v>524840.73</v>
      </c>
      <c r="N88" s="12">
        <v>1.032</v>
      </c>
      <c r="O88" s="9">
        <v>114324.15</v>
      </c>
      <c r="P88" s="9">
        <v>28022.619285714289</v>
      </c>
      <c r="Q88" s="9">
        <v>6509.8289285714291</v>
      </c>
      <c r="R88" s="22">
        <v>34532.448214285716</v>
      </c>
      <c r="S88" s="8" t="s">
        <v>948</v>
      </c>
    </row>
    <row r="89" spans="1:19" ht="12.75" customHeight="1" x14ac:dyDescent="0.25">
      <c r="A89" s="4" t="s">
        <v>6</v>
      </c>
      <c r="B89" s="2" t="s">
        <v>341</v>
      </c>
      <c r="C89" s="2" t="s">
        <v>342</v>
      </c>
      <c r="D89" s="2" t="s">
        <v>343</v>
      </c>
      <c r="E89" s="2" t="s">
        <v>344</v>
      </c>
      <c r="F89" s="2" t="s">
        <v>11</v>
      </c>
      <c r="G89" s="9">
        <v>10</v>
      </c>
      <c r="H89" s="3">
        <v>11</v>
      </c>
      <c r="I89" s="9">
        <f t="shared" si="2"/>
        <v>1</v>
      </c>
      <c r="J89" s="19">
        <f t="shared" si="3"/>
        <v>0.1</v>
      </c>
      <c r="K89" s="8">
        <v>93778.87</v>
      </c>
      <c r="L89" s="9">
        <v>116318.43</v>
      </c>
      <c r="M89" s="9">
        <v>120000</v>
      </c>
      <c r="N89" s="12">
        <v>1.0317000000000001</v>
      </c>
      <c r="O89" s="9">
        <v>31722.38</v>
      </c>
      <c r="P89" s="9">
        <v>15498.800000000001</v>
      </c>
      <c r="Q89" s="9">
        <v>2081.4233333333332</v>
      </c>
      <c r="R89" s="26">
        <v>17580.223333333335</v>
      </c>
      <c r="S89" s="8" t="s">
        <v>943</v>
      </c>
    </row>
    <row r="90" spans="1:19" ht="12.75" customHeight="1" x14ac:dyDescent="0.25">
      <c r="A90" s="4" t="s">
        <v>6</v>
      </c>
      <c r="B90" s="2" t="s">
        <v>744</v>
      </c>
      <c r="C90" s="2" t="s">
        <v>745</v>
      </c>
      <c r="D90" s="2" t="s">
        <v>918</v>
      </c>
      <c r="E90" s="2" t="s">
        <v>919</v>
      </c>
      <c r="F90" s="2" t="s">
        <v>21</v>
      </c>
      <c r="G90" s="9">
        <v>167</v>
      </c>
      <c r="H90" s="3">
        <v>162</v>
      </c>
      <c r="I90" s="9">
        <f t="shared" si="2"/>
        <v>-5</v>
      </c>
      <c r="J90" s="19">
        <f t="shared" si="3"/>
        <v>-2.9940119760479042E-2</v>
      </c>
      <c r="K90" s="8">
        <v>1281523.57</v>
      </c>
      <c r="L90" s="9">
        <v>1589238.01</v>
      </c>
      <c r="M90" s="9">
        <v>1638342.42</v>
      </c>
      <c r="N90" s="12">
        <v>1.0308999999999999</v>
      </c>
      <c r="O90" s="9">
        <v>409742.61</v>
      </c>
      <c r="P90" s="9">
        <v>13496.85460606061</v>
      </c>
      <c r="Q90" s="9">
        <v>648.5901818181818</v>
      </c>
      <c r="R90" s="27">
        <v>14145.444787878791</v>
      </c>
      <c r="S90" s="8" t="s">
        <v>950</v>
      </c>
    </row>
    <row r="91" spans="1:19" ht="12.75" customHeight="1" x14ac:dyDescent="0.25">
      <c r="A91" s="4" t="s">
        <v>6</v>
      </c>
      <c r="B91" s="2" t="s">
        <v>184</v>
      </c>
      <c r="C91" s="2" t="s">
        <v>185</v>
      </c>
      <c r="D91" s="2" t="s">
        <v>188</v>
      </c>
      <c r="E91" s="2" t="s">
        <v>189</v>
      </c>
      <c r="F91" s="2" t="s">
        <v>16</v>
      </c>
      <c r="G91" s="9">
        <v>410</v>
      </c>
      <c r="H91" s="3">
        <v>363</v>
      </c>
      <c r="I91" s="9">
        <f t="shared" si="2"/>
        <v>-47</v>
      </c>
      <c r="J91" s="19">
        <f t="shared" si="3"/>
        <v>-0.11463414634146342</v>
      </c>
      <c r="K91" s="8">
        <v>2461865.3199999998</v>
      </c>
      <c r="L91" s="9">
        <v>3080578.74</v>
      </c>
      <c r="M91" s="9">
        <v>3175148.48</v>
      </c>
      <c r="N91" s="12">
        <v>1.0306999999999999</v>
      </c>
      <c r="O91" s="9">
        <v>764332.2</v>
      </c>
      <c r="P91" s="9">
        <v>11798.793679775281</v>
      </c>
      <c r="Q91" s="9">
        <v>248.54870786516852</v>
      </c>
      <c r="R91" s="27">
        <v>12047.342387640449</v>
      </c>
      <c r="S91" s="8" t="s">
        <v>946</v>
      </c>
    </row>
    <row r="92" spans="1:19" ht="12.75" customHeight="1" x14ac:dyDescent="0.25">
      <c r="A92" s="4" t="s">
        <v>6</v>
      </c>
      <c r="B92" s="2" t="s">
        <v>372</v>
      </c>
      <c r="C92" s="2" t="s">
        <v>373</v>
      </c>
      <c r="D92" s="2" t="s">
        <v>376</v>
      </c>
      <c r="E92" s="2" t="s">
        <v>377</v>
      </c>
      <c r="F92" s="2" t="s">
        <v>21</v>
      </c>
      <c r="G92" s="9">
        <v>123</v>
      </c>
      <c r="H92" s="3">
        <v>113</v>
      </c>
      <c r="I92" s="9">
        <f t="shared" si="2"/>
        <v>-10</v>
      </c>
      <c r="J92" s="19">
        <f t="shared" si="3"/>
        <v>-8.1300813008130079E-2</v>
      </c>
      <c r="K92" s="8">
        <v>989343.98</v>
      </c>
      <c r="L92" s="9">
        <v>1223567.3700000001</v>
      </c>
      <c r="M92" s="9">
        <v>1261059.4099999999</v>
      </c>
      <c r="N92" s="12">
        <v>1.0306</v>
      </c>
      <c r="O92" s="9">
        <v>282430.89</v>
      </c>
      <c r="P92" s="9">
        <v>14209.236694915253</v>
      </c>
      <c r="Q92" s="9">
        <v>1163.3192372881358</v>
      </c>
      <c r="R92" s="26">
        <v>15372.555932203388</v>
      </c>
      <c r="S92" s="8" t="s">
        <v>950</v>
      </c>
    </row>
    <row r="93" spans="1:19" ht="12.75" customHeight="1" x14ac:dyDescent="0.25">
      <c r="A93" s="4" t="s">
        <v>6</v>
      </c>
      <c r="B93" s="2" t="s">
        <v>7</v>
      </c>
      <c r="C93" s="2" t="s">
        <v>8</v>
      </c>
      <c r="D93" s="2" t="s">
        <v>14</v>
      </c>
      <c r="E93" s="2" t="s">
        <v>15</v>
      </c>
      <c r="F93" s="2" t="s">
        <v>16</v>
      </c>
      <c r="G93" s="9">
        <v>368</v>
      </c>
      <c r="H93" s="3">
        <v>358</v>
      </c>
      <c r="I93" s="9">
        <f t="shared" si="2"/>
        <v>-10</v>
      </c>
      <c r="J93" s="19">
        <f t="shared" si="3"/>
        <v>-2.717391304347826E-2</v>
      </c>
      <c r="K93" s="8">
        <v>2374927.25</v>
      </c>
      <c r="L93" s="9">
        <v>2944111.17</v>
      </c>
      <c r="M93" s="9">
        <v>3030879.48</v>
      </c>
      <c r="N93" s="12">
        <v>1.0295000000000001</v>
      </c>
      <c r="O93" s="9">
        <v>695458.17</v>
      </c>
      <c r="P93" s="9">
        <v>12483.303816155987</v>
      </c>
      <c r="Q93" s="9">
        <v>587.24158774373257</v>
      </c>
      <c r="R93" s="27">
        <v>13070.54540389972</v>
      </c>
      <c r="S93" s="8" t="s">
        <v>946</v>
      </c>
    </row>
    <row r="94" spans="1:19" ht="12.75" customHeight="1" x14ac:dyDescent="0.25">
      <c r="A94" s="4" t="s">
        <v>6</v>
      </c>
      <c r="B94" s="2" t="s">
        <v>704</v>
      </c>
      <c r="C94" s="2" t="s">
        <v>705</v>
      </c>
      <c r="D94" s="2" t="s">
        <v>714</v>
      </c>
      <c r="E94" s="2" t="s">
        <v>715</v>
      </c>
      <c r="F94" s="2" t="s">
        <v>11</v>
      </c>
      <c r="G94" s="9">
        <v>56</v>
      </c>
      <c r="H94" s="3">
        <v>61</v>
      </c>
      <c r="I94" s="9">
        <f t="shared" si="2"/>
        <v>5</v>
      </c>
      <c r="J94" s="19">
        <f t="shared" si="3"/>
        <v>8.9285714285714288E-2</v>
      </c>
      <c r="K94" s="8">
        <v>444818.74</v>
      </c>
      <c r="L94" s="9">
        <v>552034.36</v>
      </c>
      <c r="M94" s="9">
        <v>567533.4</v>
      </c>
      <c r="N94" s="12">
        <v>1.0281</v>
      </c>
      <c r="O94" s="9">
        <v>178120.37</v>
      </c>
      <c r="P94" s="9">
        <v>13252.523653846156</v>
      </c>
      <c r="Q94" s="9">
        <v>0</v>
      </c>
      <c r="R94" s="27">
        <v>13252.523653846156</v>
      </c>
      <c r="S94" s="8" t="s">
        <v>942</v>
      </c>
    </row>
    <row r="95" spans="1:19" ht="12.75" customHeight="1" x14ac:dyDescent="0.25">
      <c r="A95" s="4" t="s">
        <v>6</v>
      </c>
      <c r="B95" s="2" t="s">
        <v>622</v>
      </c>
      <c r="C95" s="2" t="s">
        <v>623</v>
      </c>
      <c r="D95" s="2" t="s">
        <v>646</v>
      </c>
      <c r="E95" s="2" t="s">
        <v>647</v>
      </c>
      <c r="F95" s="2" t="s">
        <v>16</v>
      </c>
      <c r="G95" s="9">
        <v>27</v>
      </c>
      <c r="H95" s="3">
        <v>32</v>
      </c>
      <c r="I95" s="9">
        <f t="shared" si="2"/>
        <v>5</v>
      </c>
      <c r="J95" s="19">
        <f t="shared" si="3"/>
        <v>0.18518518518518517</v>
      </c>
      <c r="K95" s="8">
        <v>451243.58</v>
      </c>
      <c r="L95" s="9">
        <v>560126.88</v>
      </c>
      <c r="M95" s="9">
        <v>575479.14</v>
      </c>
      <c r="N95" s="12">
        <v>1.0274000000000001</v>
      </c>
      <c r="O95" s="9">
        <v>124235.56</v>
      </c>
      <c r="P95" s="9">
        <v>28232.590571428576</v>
      </c>
      <c r="Q95" s="9">
        <v>42.857142857142854</v>
      </c>
      <c r="R95" s="23">
        <v>28275.447714285718</v>
      </c>
      <c r="S95" s="8" t="s">
        <v>948</v>
      </c>
    </row>
    <row r="96" spans="1:19" ht="12.75" customHeight="1" x14ac:dyDescent="0.25">
      <c r="A96" s="4" t="s">
        <v>6</v>
      </c>
      <c r="B96" s="2" t="s">
        <v>744</v>
      </c>
      <c r="C96" s="2" t="s">
        <v>745</v>
      </c>
      <c r="D96" s="2" t="s">
        <v>752</v>
      </c>
      <c r="E96" s="2" t="s">
        <v>753</v>
      </c>
      <c r="F96" s="2" t="s">
        <v>11</v>
      </c>
      <c r="G96" s="9">
        <v>206</v>
      </c>
      <c r="H96" s="3">
        <v>187</v>
      </c>
      <c r="I96" s="9">
        <f t="shared" si="2"/>
        <v>-19</v>
      </c>
      <c r="J96" s="19">
        <f t="shared" si="3"/>
        <v>-9.2233009708737865E-2</v>
      </c>
      <c r="K96" s="8">
        <v>1072751.47</v>
      </c>
      <c r="L96" s="9">
        <v>1328299.07</v>
      </c>
      <c r="M96" s="9">
        <v>1362193.9</v>
      </c>
      <c r="N96" s="12">
        <v>1.0255000000000001</v>
      </c>
      <c r="O96" s="9">
        <v>279501.78999999998</v>
      </c>
      <c r="P96" s="9">
        <v>8381.2941538461528</v>
      </c>
      <c r="Q96" s="9">
        <v>2766.1696410256413</v>
      </c>
      <c r="R96" s="27">
        <v>11147.463794871794</v>
      </c>
      <c r="S96" s="8" t="s">
        <v>941</v>
      </c>
    </row>
    <row r="97" spans="1:19" ht="12.75" customHeight="1" x14ac:dyDescent="0.25">
      <c r="A97" s="4" t="s">
        <v>6</v>
      </c>
      <c r="B97" s="2" t="s">
        <v>154</v>
      </c>
      <c r="C97" s="2" t="s">
        <v>155</v>
      </c>
      <c r="D97" s="2" t="s">
        <v>156</v>
      </c>
      <c r="E97" s="2" t="s">
        <v>157</v>
      </c>
      <c r="F97" s="2" t="s">
        <v>21</v>
      </c>
      <c r="G97" s="9">
        <v>279</v>
      </c>
      <c r="H97" s="3">
        <v>284</v>
      </c>
      <c r="I97" s="9">
        <f t="shared" si="2"/>
        <v>5</v>
      </c>
      <c r="J97" s="19">
        <f t="shared" si="3"/>
        <v>1.7921146953405017E-2</v>
      </c>
      <c r="K97" s="8">
        <v>1899317.64</v>
      </c>
      <c r="L97" s="9">
        <v>2367874.84</v>
      </c>
      <c r="M97" s="9">
        <v>2427172.81</v>
      </c>
      <c r="N97" s="12">
        <v>1.0249999999999999</v>
      </c>
      <c r="O97" s="9">
        <v>527855.17000000004</v>
      </c>
      <c r="P97" s="9">
        <v>10888.813014184398</v>
      </c>
      <c r="Q97" s="9">
        <v>1381.7398226950354</v>
      </c>
      <c r="R97" s="27">
        <v>12270.552836879433</v>
      </c>
      <c r="S97" s="8" t="s">
        <v>950</v>
      </c>
    </row>
    <row r="98" spans="1:19" ht="12.75" customHeight="1" x14ac:dyDescent="0.25">
      <c r="A98" s="4" t="s">
        <v>6</v>
      </c>
      <c r="B98" s="2" t="s">
        <v>560</v>
      </c>
      <c r="C98" s="2" t="s">
        <v>561</v>
      </c>
      <c r="D98" s="2" t="s">
        <v>562</v>
      </c>
      <c r="E98" s="2" t="s">
        <v>563</v>
      </c>
      <c r="F98" s="2" t="s">
        <v>11</v>
      </c>
      <c r="G98" s="9">
        <v>466</v>
      </c>
      <c r="H98" s="3">
        <v>433</v>
      </c>
      <c r="I98" s="9">
        <f t="shared" si="2"/>
        <v>-33</v>
      </c>
      <c r="J98" s="19">
        <f t="shared" si="3"/>
        <v>-7.0815450643776826E-2</v>
      </c>
      <c r="K98" s="8">
        <v>2437518</v>
      </c>
      <c r="L98" s="9">
        <v>3050562</v>
      </c>
      <c r="M98" s="9">
        <v>3122124.39</v>
      </c>
      <c r="N98" s="12">
        <v>1.0235000000000001</v>
      </c>
      <c r="O98" s="9">
        <v>706798.28</v>
      </c>
      <c r="P98" s="9">
        <v>11449.272090909093</v>
      </c>
      <c r="Q98" s="9">
        <v>206.47045454545454</v>
      </c>
      <c r="R98" s="27">
        <v>11655.742545454548</v>
      </c>
      <c r="S98" s="8" t="s">
        <v>940</v>
      </c>
    </row>
    <row r="99" spans="1:19" ht="12.75" customHeight="1" x14ac:dyDescent="0.25">
      <c r="A99" s="4" t="s">
        <v>6</v>
      </c>
      <c r="B99" s="2" t="s">
        <v>744</v>
      </c>
      <c r="C99" s="2" t="s">
        <v>745</v>
      </c>
      <c r="D99" s="2" t="s">
        <v>746</v>
      </c>
      <c r="E99" s="2" t="s">
        <v>747</v>
      </c>
      <c r="F99" s="2" t="s">
        <v>11</v>
      </c>
      <c r="G99" s="9">
        <v>261</v>
      </c>
      <c r="H99" s="3">
        <v>225</v>
      </c>
      <c r="I99" s="9">
        <f t="shared" si="2"/>
        <v>-36</v>
      </c>
      <c r="J99" s="19">
        <f t="shared" si="3"/>
        <v>-0.13793103448275862</v>
      </c>
      <c r="K99" s="8">
        <v>1298256.29</v>
      </c>
      <c r="L99" s="9">
        <v>1618767.62</v>
      </c>
      <c r="M99" s="9">
        <v>1653665.49</v>
      </c>
      <c r="N99" s="12">
        <v>1.0216000000000001</v>
      </c>
      <c r="O99" s="9">
        <v>355409.2</v>
      </c>
      <c r="P99" s="9">
        <v>10477.392145922748</v>
      </c>
      <c r="Q99" s="9">
        <v>503.7038626609442</v>
      </c>
      <c r="R99" s="27">
        <v>10981.096008583692</v>
      </c>
      <c r="S99" s="8" t="s">
        <v>941</v>
      </c>
    </row>
    <row r="100" spans="1:19" ht="12.75" customHeight="1" x14ac:dyDescent="0.25">
      <c r="A100" s="4" t="s">
        <v>6</v>
      </c>
      <c r="B100" s="2" t="s">
        <v>7</v>
      </c>
      <c r="C100" s="2" t="s">
        <v>8</v>
      </c>
      <c r="D100" s="2" t="s">
        <v>19</v>
      </c>
      <c r="E100" s="2" t="s">
        <v>20</v>
      </c>
      <c r="F100" s="2" t="s">
        <v>21</v>
      </c>
      <c r="G100" s="9">
        <v>77</v>
      </c>
      <c r="H100" s="3">
        <v>68</v>
      </c>
      <c r="I100" s="9">
        <f t="shared" si="2"/>
        <v>-9</v>
      </c>
      <c r="J100" s="19">
        <f t="shared" si="3"/>
        <v>-0.11688311688311688</v>
      </c>
      <c r="K100" s="8">
        <v>761733.77</v>
      </c>
      <c r="L100" s="9">
        <v>946459.24</v>
      </c>
      <c r="M100" s="9">
        <v>966485.8</v>
      </c>
      <c r="N100" s="12">
        <v>1.0212000000000001</v>
      </c>
      <c r="O100" s="9">
        <v>221974.54</v>
      </c>
      <c r="P100" s="9">
        <v>15667.199861111112</v>
      </c>
      <c r="Q100" s="9">
        <v>1500.165</v>
      </c>
      <c r="R100" s="26">
        <v>17167.364861111113</v>
      </c>
      <c r="S100" s="8" t="s">
        <v>950</v>
      </c>
    </row>
    <row r="101" spans="1:19" ht="12.75" customHeight="1" x14ac:dyDescent="0.25">
      <c r="A101" s="4" t="s">
        <v>6</v>
      </c>
      <c r="B101" s="2" t="s">
        <v>600</v>
      </c>
      <c r="C101" s="2" t="s">
        <v>601</v>
      </c>
      <c r="D101" s="2" t="s">
        <v>604</v>
      </c>
      <c r="E101" s="2" t="s">
        <v>605</v>
      </c>
      <c r="F101" s="2" t="s">
        <v>16</v>
      </c>
      <c r="G101" s="9">
        <v>399</v>
      </c>
      <c r="H101" s="3">
        <v>418</v>
      </c>
      <c r="I101" s="9">
        <f t="shared" si="2"/>
        <v>19</v>
      </c>
      <c r="J101" s="19">
        <f t="shared" si="3"/>
        <v>4.7619047619047616E-2</v>
      </c>
      <c r="K101" s="8">
        <v>2742866.77</v>
      </c>
      <c r="L101" s="9">
        <v>3396054.75</v>
      </c>
      <c r="M101" s="9">
        <v>3464805.51</v>
      </c>
      <c r="N101" s="12">
        <v>1.0202</v>
      </c>
      <c r="O101" s="9">
        <v>563931.59</v>
      </c>
      <c r="P101" s="9">
        <v>13817.608019801984</v>
      </c>
      <c r="Q101" s="9">
        <v>1727.6598019801979</v>
      </c>
      <c r="R101" s="26">
        <v>15545.267821782183</v>
      </c>
      <c r="S101" s="8" t="s">
        <v>945</v>
      </c>
    </row>
    <row r="102" spans="1:19" ht="12.75" customHeight="1" x14ac:dyDescent="0.25">
      <c r="A102" s="4" t="s">
        <v>6</v>
      </c>
      <c r="B102" s="2" t="s">
        <v>704</v>
      </c>
      <c r="C102" s="2" t="s">
        <v>705</v>
      </c>
      <c r="D102" s="2" t="s">
        <v>728</v>
      </c>
      <c r="E102" s="2" t="s">
        <v>729</v>
      </c>
      <c r="F102" s="2" t="s">
        <v>11</v>
      </c>
      <c r="G102" s="9">
        <v>184</v>
      </c>
      <c r="H102" s="3">
        <v>175</v>
      </c>
      <c r="I102" s="9">
        <f t="shared" si="2"/>
        <v>-9</v>
      </c>
      <c r="J102" s="19">
        <f t="shared" si="3"/>
        <v>-4.8913043478260872E-2</v>
      </c>
      <c r="K102" s="8">
        <v>1054712.77</v>
      </c>
      <c r="L102" s="9">
        <v>1319439.51</v>
      </c>
      <c r="M102" s="9">
        <v>1345195.32</v>
      </c>
      <c r="N102" s="12">
        <v>1.0195000000000001</v>
      </c>
      <c r="O102" s="9">
        <v>319104.17</v>
      </c>
      <c r="P102" s="9">
        <v>10766.103736263736</v>
      </c>
      <c r="Q102" s="9">
        <v>0</v>
      </c>
      <c r="R102" s="27">
        <v>10766.103736263736</v>
      </c>
      <c r="S102" s="8" t="s">
        <v>941</v>
      </c>
    </row>
    <row r="103" spans="1:19" ht="12.75" customHeight="1" x14ac:dyDescent="0.25">
      <c r="A103" s="4" t="s">
        <v>6</v>
      </c>
      <c r="B103" s="2" t="s">
        <v>686</v>
      </c>
      <c r="C103" s="2" t="s">
        <v>687</v>
      </c>
      <c r="D103" s="2" t="s">
        <v>692</v>
      </c>
      <c r="E103" s="2" t="s">
        <v>693</v>
      </c>
      <c r="F103" s="2" t="s">
        <v>21</v>
      </c>
      <c r="G103" s="9">
        <v>353</v>
      </c>
      <c r="H103" s="3">
        <v>379</v>
      </c>
      <c r="I103" s="9">
        <f t="shared" si="2"/>
        <v>26</v>
      </c>
      <c r="J103" s="19">
        <f t="shared" si="3"/>
        <v>7.3654390934844188E-2</v>
      </c>
      <c r="K103" s="8">
        <v>2460978.1800000002</v>
      </c>
      <c r="L103" s="9">
        <v>3073852.18</v>
      </c>
      <c r="M103" s="9">
        <v>3132025.96</v>
      </c>
      <c r="N103" s="12">
        <v>1.0188999999999999</v>
      </c>
      <c r="O103" s="9">
        <v>870245.39</v>
      </c>
      <c r="P103" s="9">
        <v>11951.460641025642</v>
      </c>
      <c r="Q103" s="9">
        <v>115.11712820512821</v>
      </c>
      <c r="R103" s="27">
        <v>12066.577769230771</v>
      </c>
      <c r="S103" s="8" t="s">
        <v>950</v>
      </c>
    </row>
    <row r="104" spans="1:19" ht="12.75" customHeight="1" x14ac:dyDescent="0.25">
      <c r="A104" s="4" t="s">
        <v>6</v>
      </c>
      <c r="B104" s="2" t="s">
        <v>510</v>
      </c>
      <c r="C104" s="2" t="s">
        <v>511</v>
      </c>
      <c r="D104" s="2" t="s">
        <v>906</v>
      </c>
      <c r="E104" s="2" t="s">
        <v>907</v>
      </c>
      <c r="F104" s="2" t="s">
        <v>16</v>
      </c>
      <c r="G104" s="9">
        <v>79</v>
      </c>
      <c r="H104" s="3">
        <v>83</v>
      </c>
      <c r="I104" s="9">
        <f t="shared" si="2"/>
        <v>4</v>
      </c>
      <c r="J104" s="19">
        <f t="shared" si="3"/>
        <v>5.0632911392405063E-2</v>
      </c>
      <c r="K104" s="8">
        <v>744963.77</v>
      </c>
      <c r="L104" s="9">
        <v>928613.02</v>
      </c>
      <c r="M104" s="9">
        <v>944508.82</v>
      </c>
      <c r="N104" s="12">
        <v>1.0170999999999999</v>
      </c>
      <c r="O104" s="9">
        <v>236985.96</v>
      </c>
      <c r="P104" s="9">
        <v>14316.234430379747</v>
      </c>
      <c r="Q104" s="9">
        <v>2342.6308860759495</v>
      </c>
      <c r="R104" s="26">
        <v>16658.865316455696</v>
      </c>
      <c r="S104" s="8" t="s">
        <v>947</v>
      </c>
    </row>
    <row r="105" spans="1:19" ht="12.75" customHeight="1" x14ac:dyDescent="0.25">
      <c r="A105" s="4" t="s">
        <v>6</v>
      </c>
      <c r="B105" s="2" t="s">
        <v>798</v>
      </c>
      <c r="C105" s="2" t="s">
        <v>799</v>
      </c>
      <c r="D105" s="2" t="s">
        <v>806</v>
      </c>
      <c r="E105" s="2" t="s">
        <v>807</v>
      </c>
      <c r="F105" s="2" t="s">
        <v>16</v>
      </c>
      <c r="G105" s="9">
        <v>17</v>
      </c>
      <c r="H105" s="3">
        <v>7</v>
      </c>
      <c r="I105" s="9">
        <f t="shared" si="2"/>
        <v>-10</v>
      </c>
      <c r="J105" s="19">
        <f t="shared" si="3"/>
        <v>-0.58823529411764708</v>
      </c>
      <c r="K105" s="8">
        <v>292121.48</v>
      </c>
      <c r="L105" s="9">
        <v>363021.68</v>
      </c>
      <c r="M105" s="9">
        <v>369027.05</v>
      </c>
      <c r="N105" s="12">
        <v>1.0165</v>
      </c>
      <c r="O105" s="9">
        <v>146344.93</v>
      </c>
      <c r="P105" s="9">
        <v>42558.376666666671</v>
      </c>
      <c r="Q105" s="9">
        <v>0</v>
      </c>
      <c r="R105" s="22">
        <v>42558.376666666671</v>
      </c>
      <c r="S105" s="8" t="s">
        <v>948</v>
      </c>
    </row>
    <row r="106" spans="1:19" ht="12.75" customHeight="1" x14ac:dyDescent="0.25">
      <c r="A106" s="4" t="s">
        <v>6</v>
      </c>
      <c r="B106" s="2" t="s">
        <v>732</v>
      </c>
      <c r="C106" s="2" t="s">
        <v>733</v>
      </c>
      <c r="D106" s="2" t="s">
        <v>742</v>
      </c>
      <c r="E106" s="2" t="s">
        <v>743</v>
      </c>
      <c r="F106" s="2" t="s">
        <v>16</v>
      </c>
      <c r="G106" s="9">
        <v>203</v>
      </c>
      <c r="H106" s="3">
        <v>184</v>
      </c>
      <c r="I106" s="9">
        <f t="shared" si="2"/>
        <v>-19</v>
      </c>
      <c r="J106" s="19">
        <f t="shared" si="3"/>
        <v>-9.3596059113300489E-2</v>
      </c>
      <c r="K106" s="8">
        <v>1387427.68</v>
      </c>
      <c r="L106" s="9">
        <v>1733416.43</v>
      </c>
      <c r="M106" s="9">
        <v>1760659.87</v>
      </c>
      <c r="N106" s="12">
        <v>1.0157</v>
      </c>
      <c r="O106" s="9">
        <v>412860.55</v>
      </c>
      <c r="P106" s="9">
        <v>14261.183043478259</v>
      </c>
      <c r="Q106" s="9">
        <v>504.64059782608695</v>
      </c>
      <c r="R106" s="26">
        <v>14765.823641304345</v>
      </c>
      <c r="S106" s="8" t="s">
        <v>947</v>
      </c>
    </row>
    <row r="107" spans="1:19" ht="12.75" customHeight="1" x14ac:dyDescent="0.25">
      <c r="A107" s="4" t="s">
        <v>6</v>
      </c>
      <c r="B107" s="2" t="s">
        <v>398</v>
      </c>
      <c r="C107" s="2" t="s">
        <v>399</v>
      </c>
      <c r="D107" s="2" t="s">
        <v>412</v>
      </c>
      <c r="E107" s="2" t="s">
        <v>413</v>
      </c>
      <c r="F107" s="2" t="s">
        <v>11</v>
      </c>
      <c r="G107" s="9">
        <v>67</v>
      </c>
      <c r="H107" s="3">
        <v>63</v>
      </c>
      <c r="I107" s="9">
        <f t="shared" si="2"/>
        <v>-4</v>
      </c>
      <c r="J107" s="19">
        <f t="shared" si="3"/>
        <v>-5.9701492537313432E-2</v>
      </c>
      <c r="K107" s="8">
        <v>453605.65</v>
      </c>
      <c r="L107" s="9">
        <v>558975.73</v>
      </c>
      <c r="M107" s="9">
        <v>567234.93000000005</v>
      </c>
      <c r="N107" s="12">
        <v>1.0147999999999999</v>
      </c>
      <c r="O107" s="9">
        <v>122441.73</v>
      </c>
      <c r="P107" s="9">
        <v>11087.606617647059</v>
      </c>
      <c r="Q107" s="9">
        <v>461.76470588235293</v>
      </c>
      <c r="R107" s="27">
        <v>11549.371323529413</v>
      </c>
      <c r="S107" s="8" t="s">
        <v>942</v>
      </c>
    </row>
    <row r="108" spans="1:19" ht="12.75" customHeight="1" x14ac:dyDescent="0.25">
      <c r="A108" s="4" t="s">
        <v>6</v>
      </c>
      <c r="B108" s="2" t="s">
        <v>666</v>
      </c>
      <c r="C108" s="2" t="s">
        <v>667</v>
      </c>
      <c r="D108" s="2" t="s">
        <v>674</v>
      </c>
      <c r="E108" s="2" t="s">
        <v>675</v>
      </c>
      <c r="F108" s="2" t="s">
        <v>16</v>
      </c>
      <c r="G108" s="9">
        <v>211</v>
      </c>
      <c r="H108" s="3">
        <v>185</v>
      </c>
      <c r="I108" s="9">
        <f t="shared" si="2"/>
        <v>-26</v>
      </c>
      <c r="J108" s="19">
        <f t="shared" si="3"/>
        <v>-0.12322274881516587</v>
      </c>
      <c r="K108" s="8">
        <v>1363248.84</v>
      </c>
      <c r="L108" s="9">
        <v>1698484.99</v>
      </c>
      <c r="M108" s="9">
        <v>1723410.14</v>
      </c>
      <c r="N108" s="12">
        <v>1.0146999999999999</v>
      </c>
      <c r="O108" s="9">
        <v>360161.3</v>
      </c>
      <c r="P108" s="9">
        <v>12169.743926701571</v>
      </c>
      <c r="Q108" s="9">
        <v>0</v>
      </c>
      <c r="R108" s="27">
        <v>12169.743926701571</v>
      </c>
      <c r="S108" s="8" t="s">
        <v>947</v>
      </c>
    </row>
    <row r="109" spans="1:19" ht="12.75" customHeight="1" x14ac:dyDescent="0.25">
      <c r="A109" s="4" t="s">
        <v>6</v>
      </c>
      <c r="B109" s="2" t="s">
        <v>84</v>
      </c>
      <c r="C109" s="2" t="s">
        <v>85</v>
      </c>
      <c r="D109" s="2" t="s">
        <v>88</v>
      </c>
      <c r="E109" s="2" t="s">
        <v>89</v>
      </c>
      <c r="F109" s="2" t="s">
        <v>11</v>
      </c>
      <c r="G109" s="9">
        <v>79</v>
      </c>
      <c r="H109" s="3">
        <v>83</v>
      </c>
      <c r="I109" s="9">
        <f t="shared" si="2"/>
        <v>4</v>
      </c>
      <c r="J109" s="19">
        <f t="shared" si="3"/>
        <v>5.0632911392405063E-2</v>
      </c>
      <c r="K109" s="8">
        <v>554379.5</v>
      </c>
      <c r="L109" s="9">
        <v>687657.24</v>
      </c>
      <c r="M109" s="9">
        <v>697680.68</v>
      </c>
      <c r="N109" s="12">
        <v>1.0145999999999999</v>
      </c>
      <c r="O109" s="9">
        <v>185076.2</v>
      </c>
      <c r="P109" s="9">
        <v>12192.662619047618</v>
      </c>
      <c r="Q109" s="9">
        <v>14212.020357142857</v>
      </c>
      <c r="R109" s="24">
        <v>26404.682976190474</v>
      </c>
      <c r="S109" s="8" t="s">
        <v>942</v>
      </c>
    </row>
    <row r="110" spans="1:19" ht="12.75" customHeight="1" x14ac:dyDescent="0.25">
      <c r="A110" s="4" t="s">
        <v>6</v>
      </c>
      <c r="B110" s="2" t="s">
        <v>648</v>
      </c>
      <c r="C110" s="2" t="s">
        <v>649</v>
      </c>
      <c r="D110" s="2" t="s">
        <v>652</v>
      </c>
      <c r="E110" s="2" t="s">
        <v>653</v>
      </c>
      <c r="F110" s="2" t="s">
        <v>11</v>
      </c>
      <c r="G110" s="9">
        <v>279</v>
      </c>
      <c r="H110" s="3">
        <v>261</v>
      </c>
      <c r="I110" s="9">
        <f t="shared" si="2"/>
        <v>-18</v>
      </c>
      <c r="J110" s="19">
        <f t="shared" si="3"/>
        <v>-6.4516129032258063E-2</v>
      </c>
      <c r="K110" s="8">
        <v>1463294.22</v>
      </c>
      <c r="L110" s="9">
        <v>1821037.38</v>
      </c>
      <c r="M110" s="9">
        <v>1846018.53</v>
      </c>
      <c r="N110" s="12">
        <v>1.0137</v>
      </c>
      <c r="O110" s="9">
        <v>411718.7</v>
      </c>
      <c r="P110" s="9">
        <v>9861.5970149253735</v>
      </c>
      <c r="Q110" s="9">
        <v>376.19402985074629</v>
      </c>
      <c r="R110" s="28">
        <v>10237.791044776121</v>
      </c>
      <c r="S110" s="8" t="s">
        <v>941</v>
      </c>
    </row>
    <row r="111" spans="1:19" ht="12.75" customHeight="1" x14ac:dyDescent="0.25">
      <c r="A111" s="4" t="s">
        <v>6</v>
      </c>
      <c r="B111" s="2" t="s">
        <v>94</v>
      </c>
      <c r="C111" s="2" t="s">
        <v>95</v>
      </c>
      <c r="D111" s="2" t="s">
        <v>110</v>
      </c>
      <c r="E111" s="2" t="s">
        <v>111</v>
      </c>
      <c r="F111" s="2" t="s">
        <v>16</v>
      </c>
      <c r="G111" s="9">
        <v>108</v>
      </c>
      <c r="H111" s="3">
        <v>93</v>
      </c>
      <c r="I111" s="9">
        <f t="shared" si="2"/>
        <v>-15</v>
      </c>
      <c r="J111" s="19">
        <f t="shared" si="3"/>
        <v>-0.1388888888888889</v>
      </c>
      <c r="K111" s="8">
        <v>807574.08</v>
      </c>
      <c r="L111" s="9">
        <v>1006837.28</v>
      </c>
      <c r="M111" s="9">
        <v>1018887.62</v>
      </c>
      <c r="N111" s="12">
        <v>1.012</v>
      </c>
      <c r="O111" s="9">
        <v>213699.65</v>
      </c>
      <c r="P111" s="9">
        <v>14973.256145833335</v>
      </c>
      <c r="Q111" s="9">
        <v>1475.5052083333333</v>
      </c>
      <c r="R111" s="26">
        <v>16448.761354166669</v>
      </c>
      <c r="S111" s="8" t="s">
        <v>947</v>
      </c>
    </row>
    <row r="112" spans="1:19" ht="12.75" customHeight="1" x14ac:dyDescent="0.25">
      <c r="A112" s="4" t="s">
        <v>6</v>
      </c>
      <c r="B112" s="2" t="s">
        <v>812</v>
      </c>
      <c r="C112" s="2" t="s">
        <v>813</v>
      </c>
      <c r="D112" s="2" t="s">
        <v>834</v>
      </c>
      <c r="E112" s="2" t="s">
        <v>835</v>
      </c>
      <c r="F112" s="2" t="s">
        <v>11</v>
      </c>
      <c r="G112" s="9">
        <v>111</v>
      </c>
      <c r="H112" s="3">
        <v>108</v>
      </c>
      <c r="I112" s="9">
        <f t="shared" si="2"/>
        <v>-3</v>
      </c>
      <c r="J112" s="19">
        <f t="shared" si="3"/>
        <v>-2.7027027027027029E-2</v>
      </c>
      <c r="K112" s="8">
        <v>696984.02</v>
      </c>
      <c r="L112" s="9">
        <v>866344.15</v>
      </c>
      <c r="M112" s="9">
        <v>875894.26</v>
      </c>
      <c r="N112" s="12">
        <v>1.0109999999999999</v>
      </c>
      <c r="O112" s="9">
        <v>208613.16</v>
      </c>
      <c r="P112" s="9">
        <v>11735.556851851856</v>
      </c>
      <c r="Q112" s="9">
        <v>752.75546296296295</v>
      </c>
      <c r="R112" s="27">
        <v>12488.312314814819</v>
      </c>
      <c r="S112" s="8" t="s">
        <v>942</v>
      </c>
    </row>
    <row r="113" spans="1:19" ht="12.75" customHeight="1" x14ac:dyDescent="0.25">
      <c r="A113" s="4" t="s">
        <v>6</v>
      </c>
      <c r="B113" s="2" t="s">
        <v>780</v>
      </c>
      <c r="C113" s="2" t="s">
        <v>781</v>
      </c>
      <c r="D113" s="2" t="s">
        <v>796</v>
      </c>
      <c r="E113" s="2" t="s">
        <v>797</v>
      </c>
      <c r="F113" s="2" t="s">
        <v>11</v>
      </c>
      <c r="G113" s="9">
        <v>44</v>
      </c>
      <c r="H113" s="3">
        <v>45</v>
      </c>
      <c r="I113" s="9">
        <f t="shared" si="2"/>
        <v>1</v>
      </c>
      <c r="J113" s="19">
        <f t="shared" si="3"/>
        <v>2.2727272727272728E-2</v>
      </c>
      <c r="K113" s="8">
        <v>263023.52</v>
      </c>
      <c r="L113" s="9">
        <v>325379.76</v>
      </c>
      <c r="M113" s="9">
        <v>328688.03000000003</v>
      </c>
      <c r="N113" s="12">
        <v>1.0102</v>
      </c>
      <c r="O113" s="9">
        <v>86527.49</v>
      </c>
      <c r="P113" s="9">
        <v>12838.68947368421</v>
      </c>
      <c r="Q113" s="9">
        <v>3606.9613157894737</v>
      </c>
      <c r="R113" s="26">
        <v>16445.650789473682</v>
      </c>
      <c r="S113" s="8" t="s">
        <v>943</v>
      </c>
    </row>
    <row r="114" spans="1:19" ht="12.75" customHeight="1" x14ac:dyDescent="0.25">
      <c r="A114" s="4" t="s">
        <v>6</v>
      </c>
      <c r="B114" s="2" t="s">
        <v>462</v>
      </c>
      <c r="C114" s="2" t="s">
        <v>463</v>
      </c>
      <c r="D114" s="2" t="s">
        <v>464</v>
      </c>
      <c r="E114" s="2" t="s">
        <v>465</v>
      </c>
      <c r="F114" s="2" t="s">
        <v>21</v>
      </c>
      <c r="G114" s="9">
        <v>163</v>
      </c>
      <c r="H114" s="3">
        <v>154</v>
      </c>
      <c r="I114" s="9">
        <f t="shared" si="2"/>
        <v>-9</v>
      </c>
      <c r="J114" s="19">
        <f t="shared" si="3"/>
        <v>-5.5214723926380369E-2</v>
      </c>
      <c r="K114" s="8">
        <v>1208783.19</v>
      </c>
      <c r="L114" s="9">
        <v>1502716.03</v>
      </c>
      <c r="M114" s="9">
        <v>1516843.56</v>
      </c>
      <c r="N114" s="12">
        <v>1.0094000000000001</v>
      </c>
      <c r="O114" s="9">
        <v>333997.51</v>
      </c>
      <c r="P114" s="9">
        <v>14069.688653846155</v>
      </c>
      <c r="Q114" s="9">
        <v>1084.1430128205127</v>
      </c>
      <c r="R114" s="26">
        <v>15153.831666666667</v>
      </c>
      <c r="S114" s="8" t="s">
        <v>950</v>
      </c>
    </row>
    <row r="115" spans="1:19" ht="12.75" customHeight="1" x14ac:dyDescent="0.25">
      <c r="A115" s="4" t="s">
        <v>6</v>
      </c>
      <c r="B115" s="2" t="s">
        <v>462</v>
      </c>
      <c r="C115" s="2" t="s">
        <v>463</v>
      </c>
      <c r="D115" s="2" t="s">
        <v>466</v>
      </c>
      <c r="E115" s="2" t="s">
        <v>467</v>
      </c>
      <c r="F115" s="2" t="s">
        <v>21</v>
      </c>
      <c r="G115" s="9">
        <v>327</v>
      </c>
      <c r="H115" s="3">
        <v>302</v>
      </c>
      <c r="I115" s="9">
        <f t="shared" si="2"/>
        <v>-25</v>
      </c>
      <c r="J115" s="19">
        <f t="shared" si="3"/>
        <v>-7.64525993883792E-2</v>
      </c>
      <c r="K115" s="8">
        <v>2044936.66</v>
      </c>
      <c r="L115" s="9">
        <v>2551689.61</v>
      </c>
      <c r="M115" s="9">
        <v>2574519.0299999998</v>
      </c>
      <c r="N115" s="12">
        <v>1.0088999999999999</v>
      </c>
      <c r="O115" s="9">
        <v>545899.19999999995</v>
      </c>
      <c r="P115" s="9">
        <v>12172.414496855345</v>
      </c>
      <c r="Q115" s="9">
        <v>44.025157232704402</v>
      </c>
      <c r="R115" s="27">
        <v>12216.43965408805</v>
      </c>
      <c r="S115" s="8" t="s">
        <v>950</v>
      </c>
    </row>
    <row r="116" spans="1:19" ht="12.75" customHeight="1" x14ac:dyDescent="0.25">
      <c r="A116" s="4" t="s">
        <v>6</v>
      </c>
      <c r="B116" s="2" t="s">
        <v>780</v>
      </c>
      <c r="C116" s="2" t="s">
        <v>781</v>
      </c>
      <c r="D116" s="2" t="s">
        <v>786</v>
      </c>
      <c r="E116" s="2" t="s">
        <v>787</v>
      </c>
      <c r="F116" s="2" t="s">
        <v>16</v>
      </c>
      <c r="G116" s="9">
        <v>41</v>
      </c>
      <c r="H116" s="3">
        <v>42</v>
      </c>
      <c r="I116" s="9">
        <f t="shared" si="2"/>
        <v>1</v>
      </c>
      <c r="J116" s="19">
        <f t="shared" si="3"/>
        <v>2.4390243902439025E-2</v>
      </c>
      <c r="K116" s="8">
        <v>519889.43</v>
      </c>
      <c r="L116" s="9">
        <v>645754.15</v>
      </c>
      <c r="M116" s="9">
        <v>651085.05000000005</v>
      </c>
      <c r="N116" s="12">
        <v>1.0083</v>
      </c>
      <c r="O116" s="9">
        <v>149727.79999999999</v>
      </c>
      <c r="P116" s="9">
        <v>38506.985714285714</v>
      </c>
      <c r="Q116" s="9">
        <v>8147.5419999999995</v>
      </c>
      <c r="R116" s="22">
        <v>46654.527714285716</v>
      </c>
      <c r="S116" s="8" t="s">
        <v>948</v>
      </c>
    </row>
    <row r="117" spans="1:19" ht="12.75" customHeight="1" x14ac:dyDescent="0.25">
      <c r="A117" s="4" t="s">
        <v>6</v>
      </c>
      <c r="B117" s="2" t="s">
        <v>766</v>
      </c>
      <c r="C117" s="2" t="s">
        <v>767</v>
      </c>
      <c r="D117" s="2" t="s">
        <v>768</v>
      </c>
      <c r="E117" s="2" t="s">
        <v>769</v>
      </c>
      <c r="F117" s="2" t="s">
        <v>21</v>
      </c>
      <c r="G117" s="9">
        <v>252</v>
      </c>
      <c r="H117" s="3">
        <v>217</v>
      </c>
      <c r="I117" s="9">
        <f t="shared" si="2"/>
        <v>-35</v>
      </c>
      <c r="J117" s="19">
        <f t="shared" si="3"/>
        <v>-0.1388888888888889</v>
      </c>
      <c r="K117" s="8">
        <v>1563930.05</v>
      </c>
      <c r="L117" s="9">
        <v>1947945.17</v>
      </c>
      <c r="M117" s="9">
        <v>1963663.19</v>
      </c>
      <c r="N117" s="12">
        <v>1.0081</v>
      </c>
      <c r="O117" s="9">
        <v>398797.46</v>
      </c>
      <c r="P117" s="9">
        <v>12485.733193277312</v>
      </c>
      <c r="Q117" s="9">
        <v>473.9736974789916</v>
      </c>
      <c r="R117" s="27">
        <v>12959.706890756304</v>
      </c>
      <c r="S117" s="8" t="s">
        <v>950</v>
      </c>
    </row>
    <row r="118" spans="1:19" ht="12.75" customHeight="1" x14ac:dyDescent="0.25">
      <c r="A118" s="4" t="s">
        <v>6</v>
      </c>
      <c r="B118" s="2" t="s">
        <v>526</v>
      </c>
      <c r="C118" s="2" t="s">
        <v>527</v>
      </c>
      <c r="D118" s="2" t="s">
        <v>532</v>
      </c>
      <c r="E118" s="2" t="s">
        <v>533</v>
      </c>
      <c r="F118" s="2" t="s">
        <v>21</v>
      </c>
      <c r="G118" s="9">
        <v>574</v>
      </c>
      <c r="H118" s="3">
        <v>516</v>
      </c>
      <c r="I118" s="9">
        <f t="shared" si="2"/>
        <v>-58</v>
      </c>
      <c r="J118" s="19">
        <f t="shared" si="3"/>
        <v>-0.10104529616724739</v>
      </c>
      <c r="K118" s="8">
        <v>3302482.07</v>
      </c>
      <c r="L118" s="9">
        <v>4112703.31</v>
      </c>
      <c r="M118" s="9">
        <v>4143011.53</v>
      </c>
      <c r="N118" s="12">
        <v>1.0074000000000001</v>
      </c>
      <c r="O118" s="9">
        <v>867682.7</v>
      </c>
      <c r="P118" s="9">
        <v>11333.430575815739</v>
      </c>
      <c r="Q118" s="9">
        <v>1385.5608061420346</v>
      </c>
      <c r="R118" s="27">
        <v>12718.991381957774</v>
      </c>
      <c r="S118" s="8" t="s">
        <v>949</v>
      </c>
    </row>
    <row r="119" spans="1:19" ht="12.75" customHeight="1" x14ac:dyDescent="0.25">
      <c r="A119" s="4" t="s">
        <v>6</v>
      </c>
      <c r="B119" s="2" t="s">
        <v>744</v>
      </c>
      <c r="C119" s="2" t="s">
        <v>745</v>
      </c>
      <c r="D119" s="2" t="s">
        <v>748</v>
      </c>
      <c r="E119" s="2" t="s">
        <v>749</v>
      </c>
      <c r="F119" s="2" t="s">
        <v>16</v>
      </c>
      <c r="G119" s="9">
        <v>164</v>
      </c>
      <c r="H119" s="3">
        <v>140</v>
      </c>
      <c r="I119" s="9">
        <f t="shared" si="2"/>
        <v>-24</v>
      </c>
      <c r="J119" s="19">
        <f t="shared" si="3"/>
        <v>-0.14634146341463414</v>
      </c>
      <c r="K119" s="8">
        <v>1079315.1599999999</v>
      </c>
      <c r="L119" s="9">
        <v>1342452.53</v>
      </c>
      <c r="M119" s="9">
        <v>1350989.94</v>
      </c>
      <c r="N119" s="12">
        <v>1.0064</v>
      </c>
      <c r="O119" s="9">
        <v>223674.78</v>
      </c>
      <c r="P119" s="9">
        <v>10356.914585987262</v>
      </c>
      <c r="Q119" s="9">
        <v>815.19738853503191</v>
      </c>
      <c r="R119" s="27">
        <v>11172.111974522295</v>
      </c>
      <c r="S119" s="8" t="s">
        <v>947</v>
      </c>
    </row>
    <row r="120" spans="1:19" ht="12.75" customHeight="1" x14ac:dyDescent="0.25">
      <c r="A120" s="4" t="s">
        <v>6</v>
      </c>
      <c r="B120" s="2" t="s">
        <v>600</v>
      </c>
      <c r="C120" s="2" t="s">
        <v>601</v>
      </c>
      <c r="D120" s="2" t="s">
        <v>614</v>
      </c>
      <c r="E120" s="2" t="s">
        <v>615</v>
      </c>
      <c r="F120" s="2" t="s">
        <v>16</v>
      </c>
      <c r="G120" s="9">
        <v>108</v>
      </c>
      <c r="H120" s="3">
        <v>107</v>
      </c>
      <c r="I120" s="9">
        <f t="shared" si="2"/>
        <v>-1</v>
      </c>
      <c r="J120" s="19">
        <f t="shared" si="3"/>
        <v>-9.2592592592592587E-3</v>
      </c>
      <c r="K120" s="8">
        <v>901673.04</v>
      </c>
      <c r="L120" s="9">
        <v>1127120.94</v>
      </c>
      <c r="M120" s="9">
        <v>1133283.81</v>
      </c>
      <c r="N120" s="12">
        <v>1.0055000000000001</v>
      </c>
      <c r="O120" s="9">
        <v>50833.71</v>
      </c>
      <c r="P120" s="9">
        <v>17638.6731372549</v>
      </c>
      <c r="Q120" s="9">
        <v>10374.811862745099</v>
      </c>
      <c r="R120" s="23">
        <v>28013.485000000001</v>
      </c>
      <c r="S120" s="8" t="s">
        <v>947</v>
      </c>
    </row>
    <row r="121" spans="1:19" ht="12.75" customHeight="1" x14ac:dyDescent="0.25">
      <c r="A121" s="4" t="s">
        <v>6</v>
      </c>
      <c r="B121" s="2" t="s">
        <v>94</v>
      </c>
      <c r="C121" s="2" t="s">
        <v>95</v>
      </c>
      <c r="D121" s="2" t="s">
        <v>900</v>
      </c>
      <c r="E121" s="2" t="s">
        <v>901</v>
      </c>
      <c r="F121" s="2" t="s">
        <v>11</v>
      </c>
      <c r="G121" s="9">
        <v>194</v>
      </c>
      <c r="H121" s="3">
        <v>169</v>
      </c>
      <c r="I121" s="9">
        <f t="shared" si="2"/>
        <v>-25</v>
      </c>
      <c r="J121" s="19">
        <f t="shared" si="3"/>
        <v>-0.12886597938144329</v>
      </c>
      <c r="K121" s="8">
        <v>1006082.39</v>
      </c>
      <c r="L121" s="9">
        <v>1255068</v>
      </c>
      <c r="M121" s="9">
        <v>1261893.33</v>
      </c>
      <c r="N121" s="12">
        <v>1.0054000000000001</v>
      </c>
      <c r="O121" s="9">
        <v>255810.94</v>
      </c>
      <c r="P121" s="9">
        <v>12486.495530726257</v>
      </c>
      <c r="Q121" s="9">
        <v>645.90027932960902</v>
      </c>
      <c r="R121" s="27">
        <v>13132.395810055867</v>
      </c>
      <c r="S121" s="8" t="s">
        <v>941</v>
      </c>
    </row>
    <row r="122" spans="1:19" ht="12.75" customHeight="1" x14ac:dyDescent="0.25">
      <c r="A122" s="4" t="s">
        <v>6</v>
      </c>
      <c r="B122" s="2" t="s">
        <v>66</v>
      </c>
      <c r="C122" s="2" t="s">
        <v>67</v>
      </c>
      <c r="D122" s="2" t="s">
        <v>70</v>
      </c>
      <c r="E122" s="2" t="s">
        <v>71</v>
      </c>
      <c r="F122" s="2" t="s">
        <v>16</v>
      </c>
      <c r="G122" s="9">
        <v>179</v>
      </c>
      <c r="H122" s="3">
        <v>180</v>
      </c>
      <c r="I122" s="9">
        <f t="shared" si="2"/>
        <v>1</v>
      </c>
      <c r="J122" s="19">
        <f t="shared" si="3"/>
        <v>5.5865921787709499E-3</v>
      </c>
      <c r="K122" s="8">
        <v>1322917.5900000001</v>
      </c>
      <c r="L122" s="9">
        <v>1648724.67</v>
      </c>
      <c r="M122" s="9">
        <v>1656528.71</v>
      </c>
      <c r="N122" s="12">
        <v>1.0046999999999999</v>
      </c>
      <c r="O122" s="9">
        <v>373520.62</v>
      </c>
      <c r="P122" s="9">
        <v>11607.062307692308</v>
      </c>
      <c r="Q122" s="9">
        <v>2613.216098901099</v>
      </c>
      <c r="R122" s="27">
        <v>14220.278406593407</v>
      </c>
      <c r="S122" s="8" t="s">
        <v>947</v>
      </c>
    </row>
    <row r="123" spans="1:19" ht="12.75" customHeight="1" x14ac:dyDescent="0.25">
      <c r="A123" s="4" t="s">
        <v>6</v>
      </c>
      <c r="B123" s="2" t="s">
        <v>42</v>
      </c>
      <c r="C123" s="2" t="s">
        <v>43</v>
      </c>
      <c r="D123" s="2" t="s">
        <v>46</v>
      </c>
      <c r="E123" s="2" t="s">
        <v>47</v>
      </c>
      <c r="F123" s="2" t="s">
        <v>16</v>
      </c>
      <c r="G123" s="9">
        <v>132</v>
      </c>
      <c r="H123" s="3">
        <v>139</v>
      </c>
      <c r="I123" s="9">
        <f t="shared" si="2"/>
        <v>7</v>
      </c>
      <c r="J123" s="19">
        <f t="shared" si="3"/>
        <v>5.3030303030303032E-2</v>
      </c>
      <c r="K123" s="8">
        <v>1083173.8</v>
      </c>
      <c r="L123" s="9">
        <v>1350929.24</v>
      </c>
      <c r="M123" s="9">
        <v>1357161.43</v>
      </c>
      <c r="N123" s="12">
        <v>1.0045999999999999</v>
      </c>
      <c r="O123" s="9">
        <v>273987.63</v>
      </c>
      <c r="P123" s="9">
        <v>11977.909724137931</v>
      </c>
      <c r="Q123" s="9">
        <v>682.74068965517233</v>
      </c>
      <c r="R123" s="27">
        <v>12660.650413793104</v>
      </c>
      <c r="S123" s="8" t="s">
        <v>947</v>
      </c>
    </row>
    <row r="124" spans="1:19" ht="12.75" customHeight="1" x14ac:dyDescent="0.25">
      <c r="A124" s="4" t="s">
        <v>6</v>
      </c>
      <c r="B124" s="2" t="s">
        <v>536</v>
      </c>
      <c r="C124" s="2" t="s">
        <v>537</v>
      </c>
      <c r="D124" s="2" t="s">
        <v>540</v>
      </c>
      <c r="E124" s="2" t="s">
        <v>541</v>
      </c>
      <c r="F124" s="2" t="s">
        <v>11</v>
      </c>
      <c r="G124" s="9">
        <v>402</v>
      </c>
      <c r="H124" s="3">
        <v>385</v>
      </c>
      <c r="I124" s="9">
        <f t="shared" si="2"/>
        <v>-17</v>
      </c>
      <c r="J124" s="19">
        <f t="shared" si="3"/>
        <v>-4.228855721393035E-2</v>
      </c>
      <c r="K124" s="8">
        <v>2092556.64</v>
      </c>
      <c r="L124" s="9">
        <v>2611007.6800000002</v>
      </c>
      <c r="M124" s="9">
        <v>2621600</v>
      </c>
      <c r="N124" s="12">
        <v>1.0041</v>
      </c>
      <c r="O124" s="9">
        <v>541390.17000000004</v>
      </c>
      <c r="P124" s="9">
        <v>9785.5790862944159</v>
      </c>
      <c r="Q124" s="9">
        <v>568.71748730964464</v>
      </c>
      <c r="R124" s="28">
        <v>10354.296573604061</v>
      </c>
      <c r="S124" s="8" t="s">
        <v>941</v>
      </c>
    </row>
    <row r="125" spans="1:19" ht="12.75" customHeight="1" x14ac:dyDescent="0.25">
      <c r="A125" s="4" t="s">
        <v>6</v>
      </c>
      <c r="B125" s="2" t="s">
        <v>560</v>
      </c>
      <c r="C125" s="2" t="s">
        <v>561</v>
      </c>
      <c r="D125" s="2" t="s">
        <v>568</v>
      </c>
      <c r="E125" s="2" t="s">
        <v>569</v>
      </c>
      <c r="F125" s="2" t="s">
        <v>11</v>
      </c>
      <c r="G125" s="9">
        <v>22</v>
      </c>
      <c r="H125" s="3">
        <v>18</v>
      </c>
      <c r="I125" s="9">
        <f t="shared" si="2"/>
        <v>-4</v>
      </c>
      <c r="J125" s="19">
        <f t="shared" si="3"/>
        <v>-0.18181818181818182</v>
      </c>
      <c r="K125" s="8">
        <v>139597.24</v>
      </c>
      <c r="L125" s="9">
        <v>174507.51</v>
      </c>
      <c r="M125" s="9">
        <v>175086.12</v>
      </c>
      <c r="N125" s="12">
        <v>1.0033000000000001</v>
      </c>
      <c r="O125" s="9">
        <v>44261.599999999999</v>
      </c>
      <c r="P125" s="9">
        <v>12285.063157894738</v>
      </c>
      <c r="Q125" s="9">
        <v>0</v>
      </c>
      <c r="R125" s="27">
        <v>12285.063157894738</v>
      </c>
      <c r="S125" s="8" t="s">
        <v>943</v>
      </c>
    </row>
    <row r="126" spans="1:19" ht="12.75" customHeight="1" x14ac:dyDescent="0.25">
      <c r="A126" s="4" t="s">
        <v>6</v>
      </c>
      <c r="B126" s="2" t="s">
        <v>666</v>
      </c>
      <c r="C126" s="2" t="s">
        <v>667</v>
      </c>
      <c r="D126" s="2" t="s">
        <v>672</v>
      </c>
      <c r="E126" s="2" t="s">
        <v>673</v>
      </c>
      <c r="F126" s="2" t="s">
        <v>11</v>
      </c>
      <c r="G126" s="9">
        <v>300</v>
      </c>
      <c r="H126" s="3">
        <v>287</v>
      </c>
      <c r="I126" s="9">
        <f t="shared" si="2"/>
        <v>-13</v>
      </c>
      <c r="J126" s="19">
        <f t="shared" si="3"/>
        <v>-4.3333333333333335E-2</v>
      </c>
      <c r="K126" s="8">
        <v>1640627.17</v>
      </c>
      <c r="L126" s="9">
        <v>2043232.84</v>
      </c>
      <c r="M126" s="9">
        <v>2049747.18</v>
      </c>
      <c r="N126" s="12">
        <v>1.0032000000000001</v>
      </c>
      <c r="O126" s="9">
        <v>414073.96</v>
      </c>
      <c r="P126" s="9">
        <v>12622.830134228188</v>
      </c>
      <c r="Q126" s="9">
        <v>216.19798657718121</v>
      </c>
      <c r="R126" s="27">
        <v>12839.028120805369</v>
      </c>
      <c r="S126" s="8" t="s">
        <v>941</v>
      </c>
    </row>
    <row r="127" spans="1:19" ht="12.75" customHeight="1" x14ac:dyDescent="0.25">
      <c r="A127" s="4" t="s">
        <v>6</v>
      </c>
      <c r="B127" s="2" t="s">
        <v>184</v>
      </c>
      <c r="C127" s="2" t="s">
        <v>185</v>
      </c>
      <c r="D127" s="2" t="s">
        <v>202</v>
      </c>
      <c r="E127" s="2" t="s">
        <v>203</v>
      </c>
      <c r="F127" s="2" t="s">
        <v>21</v>
      </c>
      <c r="G127" s="9">
        <v>55</v>
      </c>
      <c r="H127" s="3">
        <v>48</v>
      </c>
      <c r="I127" s="9">
        <f t="shared" si="2"/>
        <v>-7</v>
      </c>
      <c r="J127" s="19">
        <f t="shared" si="3"/>
        <v>-0.12727272727272726</v>
      </c>
      <c r="K127" s="8">
        <v>644313.39</v>
      </c>
      <c r="L127" s="9">
        <v>802508.06</v>
      </c>
      <c r="M127" s="9">
        <v>804312.06</v>
      </c>
      <c r="N127" s="12">
        <v>1.0022</v>
      </c>
      <c r="O127" s="9">
        <v>197424.95</v>
      </c>
      <c r="P127" s="9">
        <v>21279.361304347829</v>
      </c>
      <c r="Q127" s="9">
        <v>293.47826086956519</v>
      </c>
      <c r="R127" s="25">
        <v>21572.839565217393</v>
      </c>
      <c r="S127" s="8" t="s">
        <v>950</v>
      </c>
    </row>
    <row r="128" spans="1:19" ht="12.75" customHeight="1" x14ac:dyDescent="0.25">
      <c r="A128" s="4" t="s">
        <v>6</v>
      </c>
      <c r="B128" s="2" t="s">
        <v>780</v>
      </c>
      <c r="C128" s="2" t="s">
        <v>781</v>
      </c>
      <c r="D128" s="2" t="s">
        <v>794</v>
      </c>
      <c r="E128" s="2" t="s">
        <v>795</v>
      </c>
      <c r="F128" s="2" t="s">
        <v>21</v>
      </c>
      <c r="G128" s="9">
        <v>142</v>
      </c>
      <c r="H128" s="3">
        <v>131</v>
      </c>
      <c r="I128" s="9">
        <f t="shared" si="2"/>
        <v>-11</v>
      </c>
      <c r="J128" s="19">
        <f t="shared" si="3"/>
        <v>-7.746478873239436E-2</v>
      </c>
      <c r="K128" s="8">
        <v>1105999.42</v>
      </c>
      <c r="L128" s="9">
        <v>1369874.8</v>
      </c>
      <c r="M128" s="9">
        <v>1371948.88</v>
      </c>
      <c r="N128" s="12">
        <v>1.0015000000000001</v>
      </c>
      <c r="O128" s="9">
        <v>284979.03000000003</v>
      </c>
      <c r="P128" s="9">
        <v>14148.208518518519</v>
      </c>
      <c r="Q128" s="9">
        <v>927.16577777777786</v>
      </c>
      <c r="R128" s="26">
        <v>15075.374296296297</v>
      </c>
      <c r="S128" s="8" t="s">
        <v>950</v>
      </c>
    </row>
    <row r="129" spans="1:19" ht="12.75" customHeight="1" x14ac:dyDescent="0.25">
      <c r="A129" s="4" t="s">
        <v>6</v>
      </c>
      <c r="B129" s="2" t="s">
        <v>184</v>
      </c>
      <c r="C129" s="2" t="s">
        <v>185</v>
      </c>
      <c r="D129" s="2" t="s">
        <v>192</v>
      </c>
      <c r="E129" s="2" t="s">
        <v>193</v>
      </c>
      <c r="F129" s="2" t="s">
        <v>11</v>
      </c>
      <c r="G129" s="9">
        <v>39</v>
      </c>
      <c r="H129" s="3">
        <v>42</v>
      </c>
      <c r="I129" s="9">
        <f t="shared" si="2"/>
        <v>3</v>
      </c>
      <c r="J129" s="19">
        <f t="shared" si="3"/>
        <v>7.6923076923076927E-2</v>
      </c>
      <c r="K129" s="8">
        <v>354116.19</v>
      </c>
      <c r="L129" s="9">
        <v>440191.81</v>
      </c>
      <c r="M129" s="9">
        <v>440846.1</v>
      </c>
      <c r="N129" s="12">
        <v>1.0015000000000001</v>
      </c>
      <c r="O129" s="9">
        <v>89781.87</v>
      </c>
      <c r="P129" s="9">
        <v>12217.21739130435</v>
      </c>
      <c r="Q129" s="9">
        <v>1000.9797826086955</v>
      </c>
      <c r="R129" s="27">
        <v>13218.197173913046</v>
      </c>
      <c r="S129" s="8" t="s">
        <v>943</v>
      </c>
    </row>
    <row r="130" spans="1:19" ht="12.75" customHeight="1" x14ac:dyDescent="0.25">
      <c r="A130" s="4" t="s">
        <v>6</v>
      </c>
      <c r="B130" s="2" t="s">
        <v>622</v>
      </c>
      <c r="C130" s="2" t="s">
        <v>623</v>
      </c>
      <c r="D130" s="2" t="s">
        <v>624</v>
      </c>
      <c r="E130" s="2" t="s">
        <v>625</v>
      </c>
      <c r="F130" s="2" t="s">
        <v>11</v>
      </c>
      <c r="G130" s="9">
        <v>113</v>
      </c>
      <c r="H130" s="3">
        <v>143</v>
      </c>
      <c r="I130" s="9">
        <f t="shared" si="2"/>
        <v>30</v>
      </c>
      <c r="J130" s="19">
        <f t="shared" si="3"/>
        <v>0.26548672566371684</v>
      </c>
      <c r="K130" s="8">
        <v>864572.46</v>
      </c>
      <c r="L130" s="9">
        <v>1071526.6000000001</v>
      </c>
      <c r="M130" s="9">
        <v>1073054.3999999999</v>
      </c>
      <c r="N130" s="12">
        <v>1.0014000000000001</v>
      </c>
      <c r="O130" s="9">
        <v>292506.77</v>
      </c>
      <c r="P130" s="9">
        <v>9752.8223333333335</v>
      </c>
      <c r="Q130" s="9">
        <v>804.69006666666678</v>
      </c>
      <c r="R130" s="27">
        <v>10557.5124</v>
      </c>
      <c r="S130" s="8" t="s">
        <v>942</v>
      </c>
    </row>
    <row r="131" spans="1:19" ht="12.75" customHeight="1" x14ac:dyDescent="0.25">
      <c r="A131" s="4" t="s">
        <v>6</v>
      </c>
      <c r="B131" s="2" t="s">
        <v>118</v>
      </c>
      <c r="C131" s="2" t="s">
        <v>119</v>
      </c>
      <c r="D131" s="2" t="s">
        <v>124</v>
      </c>
      <c r="E131" s="2" t="s">
        <v>125</v>
      </c>
      <c r="F131" s="2" t="s">
        <v>11</v>
      </c>
      <c r="G131" s="9">
        <v>111</v>
      </c>
      <c r="H131" s="3">
        <v>130</v>
      </c>
      <c r="I131" s="9">
        <f t="shared" si="2"/>
        <v>19</v>
      </c>
      <c r="J131" s="19">
        <f t="shared" si="3"/>
        <v>0.17117117117117117</v>
      </c>
      <c r="K131" s="8">
        <v>801416.76</v>
      </c>
      <c r="L131" s="9">
        <v>996804.56</v>
      </c>
      <c r="M131" s="9">
        <v>997409.28000000003</v>
      </c>
      <c r="N131" s="12">
        <v>1.0005999999999999</v>
      </c>
      <c r="O131" s="9">
        <v>0</v>
      </c>
      <c r="P131" s="9">
        <v>11514.590151515151</v>
      </c>
      <c r="Q131" s="9">
        <v>443.52924242424245</v>
      </c>
      <c r="R131" s="27">
        <v>11958.119393939392</v>
      </c>
      <c r="S131" s="8" t="s">
        <v>942</v>
      </c>
    </row>
    <row r="132" spans="1:19" ht="12.75" customHeight="1" x14ac:dyDescent="0.25">
      <c r="A132" s="4" t="s">
        <v>6</v>
      </c>
      <c r="B132" s="2" t="s">
        <v>600</v>
      </c>
      <c r="C132" s="2" t="s">
        <v>601</v>
      </c>
      <c r="D132" s="2" t="s">
        <v>610</v>
      </c>
      <c r="E132" s="2" t="s">
        <v>611</v>
      </c>
      <c r="F132" s="2" t="s">
        <v>11</v>
      </c>
      <c r="G132" s="9">
        <v>10</v>
      </c>
      <c r="H132" s="3">
        <v>12</v>
      </c>
      <c r="I132" s="9">
        <f t="shared" si="2"/>
        <v>2</v>
      </c>
      <c r="J132" s="19">
        <f t="shared" si="3"/>
        <v>0.2</v>
      </c>
      <c r="K132" s="8">
        <v>101358.09</v>
      </c>
      <c r="L132" s="9">
        <v>125037.37</v>
      </c>
      <c r="M132" s="9">
        <v>125037.37</v>
      </c>
      <c r="N132" s="12">
        <v>1</v>
      </c>
      <c r="O132" s="9">
        <v>0</v>
      </c>
      <c r="P132" s="9">
        <v>23339.485833333329</v>
      </c>
      <c r="Q132" s="9">
        <v>29244.295833333334</v>
      </c>
      <c r="R132" s="22">
        <v>52583.781666666662</v>
      </c>
      <c r="S132" s="8" t="s">
        <v>943</v>
      </c>
    </row>
    <row r="133" spans="1:19" ht="12.75" customHeight="1" x14ac:dyDescent="0.25">
      <c r="A133" s="4" t="s">
        <v>6</v>
      </c>
      <c r="B133" s="2" t="s">
        <v>600</v>
      </c>
      <c r="C133" s="2" t="s">
        <v>601</v>
      </c>
      <c r="D133" s="2" t="s">
        <v>620</v>
      </c>
      <c r="E133" s="2" t="s">
        <v>621</v>
      </c>
      <c r="F133" s="2" t="s">
        <v>16</v>
      </c>
      <c r="G133" s="9">
        <v>33</v>
      </c>
      <c r="H133" s="3">
        <v>48</v>
      </c>
      <c r="I133" s="9">
        <f t="shared" si="2"/>
        <v>15</v>
      </c>
      <c r="J133" s="19">
        <f t="shared" si="3"/>
        <v>0.45454545454545453</v>
      </c>
      <c r="K133" s="8">
        <v>551200.38</v>
      </c>
      <c r="L133" s="9">
        <v>687049.81</v>
      </c>
      <c r="M133" s="9">
        <v>687049.81</v>
      </c>
      <c r="N133" s="12">
        <v>1</v>
      </c>
      <c r="O133" s="9">
        <v>0</v>
      </c>
      <c r="P133" s="9">
        <v>28942.541428571429</v>
      </c>
      <c r="Q133" s="9">
        <v>19334.671904761904</v>
      </c>
      <c r="R133" s="22">
        <v>48277.213333333333</v>
      </c>
      <c r="S133" s="8" t="s">
        <v>948</v>
      </c>
    </row>
    <row r="134" spans="1:19" ht="12.75" customHeight="1" x14ac:dyDescent="0.25">
      <c r="A134" s="4" t="s">
        <v>6</v>
      </c>
      <c r="B134" s="2" t="s">
        <v>600</v>
      </c>
      <c r="C134" s="2" t="s">
        <v>601</v>
      </c>
      <c r="D134" s="2" t="s">
        <v>618</v>
      </c>
      <c r="E134" s="2" t="s">
        <v>619</v>
      </c>
      <c r="F134" s="2" t="s">
        <v>11</v>
      </c>
      <c r="G134" s="9">
        <v>61</v>
      </c>
      <c r="H134" s="3">
        <v>86</v>
      </c>
      <c r="I134" s="9">
        <f t="shared" si="2"/>
        <v>25</v>
      </c>
      <c r="J134" s="19">
        <f t="shared" si="3"/>
        <v>0.4098360655737705</v>
      </c>
      <c r="K134" s="8">
        <v>572186.13</v>
      </c>
      <c r="L134" s="9">
        <v>707331.85</v>
      </c>
      <c r="M134" s="9">
        <v>707331.85</v>
      </c>
      <c r="N134" s="12">
        <v>1</v>
      </c>
      <c r="O134" s="9">
        <v>0</v>
      </c>
      <c r="P134" s="9">
        <v>19343.058169014086</v>
      </c>
      <c r="Q134" s="9">
        <v>11433.04352112676</v>
      </c>
      <c r="R134" s="22">
        <v>30776.101690140844</v>
      </c>
      <c r="S134" s="8" t="s">
        <v>942</v>
      </c>
    </row>
    <row r="135" spans="1:19" ht="12.75" customHeight="1" x14ac:dyDescent="0.25">
      <c r="A135" s="4" t="s">
        <v>6</v>
      </c>
      <c r="B135" s="2" t="s">
        <v>622</v>
      </c>
      <c r="C135" s="2" t="s">
        <v>623</v>
      </c>
      <c r="D135" s="2" t="s">
        <v>630</v>
      </c>
      <c r="E135" s="2" t="s">
        <v>631</v>
      </c>
      <c r="F135" s="2" t="s">
        <v>11</v>
      </c>
      <c r="G135" s="9">
        <v>188</v>
      </c>
      <c r="H135" s="3">
        <v>215</v>
      </c>
      <c r="I135" s="9">
        <f t="shared" ref="I135:I198" si="4">H135-G135</f>
        <v>27</v>
      </c>
      <c r="J135" s="19">
        <f t="shared" ref="J135:J198" si="5">(H135-G135)/G135</f>
        <v>0.14361702127659576</v>
      </c>
      <c r="K135" s="8">
        <v>1219787.58</v>
      </c>
      <c r="L135" s="9">
        <v>1515243.48</v>
      </c>
      <c r="M135" s="9">
        <v>1515243</v>
      </c>
      <c r="N135" s="12">
        <v>1</v>
      </c>
      <c r="O135" s="9">
        <v>263921.07</v>
      </c>
      <c r="P135" s="9">
        <v>17005.613268292684</v>
      </c>
      <c r="Q135" s="9">
        <v>11731.669999999998</v>
      </c>
      <c r="R135" s="23">
        <v>28737.283268292682</v>
      </c>
      <c r="S135" s="8" t="s">
        <v>941</v>
      </c>
    </row>
    <row r="136" spans="1:19" ht="12.75" customHeight="1" x14ac:dyDescent="0.25">
      <c r="A136" s="4" t="s">
        <v>6</v>
      </c>
      <c r="B136" s="2" t="s">
        <v>536</v>
      </c>
      <c r="C136" s="2" t="s">
        <v>537</v>
      </c>
      <c r="D136" s="2" t="s">
        <v>546</v>
      </c>
      <c r="E136" s="2" t="s">
        <v>547</v>
      </c>
      <c r="F136" s="2" t="s">
        <v>16</v>
      </c>
      <c r="G136" s="9">
        <v>61</v>
      </c>
      <c r="H136" s="3">
        <v>62</v>
      </c>
      <c r="I136" s="9">
        <f t="shared" si="4"/>
        <v>1</v>
      </c>
      <c r="J136" s="19">
        <f t="shared" si="5"/>
        <v>1.6393442622950821E-2</v>
      </c>
      <c r="K136" s="8">
        <v>629571.67000000004</v>
      </c>
      <c r="L136" s="9">
        <v>783943.77</v>
      </c>
      <c r="M136" s="9">
        <v>783943.77</v>
      </c>
      <c r="N136" s="12">
        <v>1</v>
      </c>
      <c r="O136" s="9">
        <v>171982.06</v>
      </c>
      <c r="P136" s="9">
        <v>16562.185172413792</v>
      </c>
      <c r="Q136" s="9">
        <v>3454.3394827586208</v>
      </c>
      <c r="R136" s="25">
        <v>20016.524655172412</v>
      </c>
      <c r="S136" s="8" t="s">
        <v>948</v>
      </c>
    </row>
    <row r="137" spans="1:19" ht="12.75" customHeight="1" x14ac:dyDescent="0.25">
      <c r="A137" s="4" t="s">
        <v>6</v>
      </c>
      <c r="B137" s="2" t="s">
        <v>694</v>
      </c>
      <c r="C137" s="2" t="s">
        <v>695</v>
      </c>
      <c r="D137" s="2" t="s">
        <v>700</v>
      </c>
      <c r="E137" s="2" t="s">
        <v>701</v>
      </c>
      <c r="F137" s="2" t="s">
        <v>11</v>
      </c>
      <c r="G137" s="9">
        <v>10</v>
      </c>
      <c r="H137" s="3">
        <v>5</v>
      </c>
      <c r="I137" s="9">
        <f t="shared" si="4"/>
        <v>-5</v>
      </c>
      <c r="J137" s="19">
        <f t="shared" si="5"/>
        <v>-0.5</v>
      </c>
      <c r="K137" s="8">
        <v>65867</v>
      </c>
      <c r="L137" s="9">
        <v>81567.399999999994</v>
      </c>
      <c r="M137" s="9">
        <v>81567.399999999994</v>
      </c>
      <c r="N137" s="12">
        <v>1</v>
      </c>
      <c r="O137" s="9">
        <v>16394.900000000001</v>
      </c>
      <c r="P137" s="9">
        <v>19691.28</v>
      </c>
      <c r="Q137" s="9">
        <v>0</v>
      </c>
      <c r="R137" s="25">
        <v>19691.28</v>
      </c>
      <c r="S137" s="8" t="s">
        <v>943</v>
      </c>
    </row>
    <row r="138" spans="1:19" ht="12.75" customHeight="1" x14ac:dyDescent="0.25">
      <c r="A138" s="4" t="s">
        <v>6</v>
      </c>
      <c r="B138" s="2" t="s">
        <v>158</v>
      </c>
      <c r="C138" s="2" t="s">
        <v>159</v>
      </c>
      <c r="D138" s="2" t="s">
        <v>168</v>
      </c>
      <c r="E138" s="2" t="s">
        <v>169</v>
      </c>
      <c r="F138" s="2" t="s">
        <v>11</v>
      </c>
      <c r="G138" s="9">
        <v>53</v>
      </c>
      <c r="H138" s="3">
        <v>48</v>
      </c>
      <c r="I138" s="9">
        <f t="shared" si="4"/>
        <v>-5</v>
      </c>
      <c r="J138" s="19">
        <f t="shared" si="5"/>
        <v>-9.4339622641509441E-2</v>
      </c>
      <c r="K138" s="8">
        <v>379407.56</v>
      </c>
      <c r="L138" s="9">
        <v>469757.36</v>
      </c>
      <c r="M138" s="9">
        <v>469757.36</v>
      </c>
      <c r="N138" s="12">
        <v>1</v>
      </c>
      <c r="O138" s="9">
        <v>78121.61</v>
      </c>
      <c r="P138" s="9">
        <v>14021.253399999998</v>
      </c>
      <c r="Q138" s="9">
        <v>5430.46</v>
      </c>
      <c r="R138" s="25">
        <v>19451.713399999997</v>
      </c>
      <c r="S138" s="8" t="s">
        <v>942</v>
      </c>
    </row>
    <row r="139" spans="1:19" ht="12.75" customHeight="1" x14ac:dyDescent="0.25">
      <c r="A139" s="4" t="s">
        <v>6</v>
      </c>
      <c r="B139" s="2" t="s">
        <v>462</v>
      </c>
      <c r="C139" s="2" t="s">
        <v>463</v>
      </c>
      <c r="D139" s="2" t="s">
        <v>468</v>
      </c>
      <c r="E139" s="2" t="s">
        <v>469</v>
      </c>
      <c r="F139" s="2" t="s">
        <v>21</v>
      </c>
      <c r="G139" s="9">
        <v>177</v>
      </c>
      <c r="H139" s="3">
        <v>166</v>
      </c>
      <c r="I139" s="9">
        <f t="shared" si="4"/>
        <v>-11</v>
      </c>
      <c r="J139" s="19">
        <f t="shared" si="5"/>
        <v>-6.2146892655367235E-2</v>
      </c>
      <c r="K139" s="8">
        <v>1290078.67</v>
      </c>
      <c r="L139" s="9">
        <v>1600667.35</v>
      </c>
      <c r="M139" s="9">
        <v>1600667.35</v>
      </c>
      <c r="N139" s="12">
        <v>1</v>
      </c>
      <c r="O139" s="9">
        <v>331276.83</v>
      </c>
      <c r="P139" s="9">
        <v>17946.547852760734</v>
      </c>
      <c r="Q139" s="9">
        <v>1459.3740490797545</v>
      </c>
      <c r="R139" s="25">
        <v>19405.921901840487</v>
      </c>
      <c r="S139" s="8" t="s">
        <v>950</v>
      </c>
    </row>
    <row r="140" spans="1:19" ht="12.75" customHeight="1" x14ac:dyDescent="0.25">
      <c r="A140" s="4" t="s">
        <v>6</v>
      </c>
      <c r="B140" s="2" t="s">
        <v>178</v>
      </c>
      <c r="C140" s="2" t="s">
        <v>179</v>
      </c>
      <c r="D140" s="2" t="s">
        <v>180</v>
      </c>
      <c r="E140" s="2" t="s">
        <v>181</v>
      </c>
      <c r="F140" s="2" t="s">
        <v>21</v>
      </c>
      <c r="G140" s="9">
        <v>427</v>
      </c>
      <c r="H140" s="3">
        <v>498</v>
      </c>
      <c r="I140" s="9">
        <f t="shared" si="4"/>
        <v>71</v>
      </c>
      <c r="J140" s="19">
        <f t="shared" si="5"/>
        <v>0.16627634660421545</v>
      </c>
      <c r="K140" s="8">
        <v>3172072.51</v>
      </c>
      <c r="L140" s="9">
        <v>3970255.16</v>
      </c>
      <c r="M140" s="9">
        <v>3970255.16</v>
      </c>
      <c r="N140" s="12">
        <v>1</v>
      </c>
      <c r="O140" s="9">
        <v>0</v>
      </c>
      <c r="P140" s="9">
        <v>17423.013957446812</v>
      </c>
      <c r="Q140" s="9">
        <v>1494.3852340425533</v>
      </c>
      <c r="R140" s="25">
        <v>18917.399191489367</v>
      </c>
      <c r="S140" s="8" t="s">
        <v>949</v>
      </c>
    </row>
    <row r="141" spans="1:19" ht="12.75" customHeight="1" x14ac:dyDescent="0.25">
      <c r="A141" s="4" t="s">
        <v>6</v>
      </c>
      <c r="B141" s="2" t="s">
        <v>622</v>
      </c>
      <c r="C141" s="2" t="s">
        <v>623</v>
      </c>
      <c r="D141" s="2" t="s">
        <v>644</v>
      </c>
      <c r="E141" s="2" t="s">
        <v>645</v>
      </c>
      <c r="F141" s="2" t="s">
        <v>11</v>
      </c>
      <c r="G141" s="9">
        <v>54</v>
      </c>
      <c r="H141" s="3">
        <v>76</v>
      </c>
      <c r="I141" s="9">
        <f t="shared" si="4"/>
        <v>22</v>
      </c>
      <c r="J141" s="19">
        <f t="shared" si="5"/>
        <v>0.40740740740740738</v>
      </c>
      <c r="K141" s="8">
        <v>516167.08</v>
      </c>
      <c r="L141" s="9">
        <v>636028.34</v>
      </c>
      <c r="M141" s="9">
        <v>636028.34</v>
      </c>
      <c r="N141" s="12">
        <v>1</v>
      </c>
      <c r="O141" s="9">
        <v>119861.26</v>
      </c>
      <c r="P141" s="9">
        <v>17980.865714285712</v>
      </c>
      <c r="Q141" s="9">
        <v>336.77214285714285</v>
      </c>
      <c r="R141" s="26">
        <v>18317.637857142854</v>
      </c>
      <c r="S141" s="8" t="s">
        <v>942</v>
      </c>
    </row>
    <row r="142" spans="1:19" ht="12.75" customHeight="1" x14ac:dyDescent="0.25">
      <c r="A142" s="4" t="s">
        <v>6</v>
      </c>
      <c r="B142" s="2" t="s">
        <v>600</v>
      </c>
      <c r="C142" s="2" t="s">
        <v>601</v>
      </c>
      <c r="D142" s="2" t="s">
        <v>612</v>
      </c>
      <c r="E142" s="2" t="s">
        <v>613</v>
      </c>
      <c r="F142" s="2" t="s">
        <v>11</v>
      </c>
      <c r="G142" s="9">
        <v>169</v>
      </c>
      <c r="H142" s="3">
        <v>209</v>
      </c>
      <c r="I142" s="9">
        <f t="shared" si="4"/>
        <v>40</v>
      </c>
      <c r="J142" s="19">
        <f t="shared" si="5"/>
        <v>0.23668639053254437</v>
      </c>
      <c r="K142" s="8">
        <v>1190768.6599999999</v>
      </c>
      <c r="L142" s="9">
        <v>1487845.34</v>
      </c>
      <c r="M142" s="9">
        <v>1487845.34</v>
      </c>
      <c r="N142" s="12">
        <v>1</v>
      </c>
      <c r="O142" s="9">
        <v>179902.48</v>
      </c>
      <c r="P142" s="9">
        <v>12841.032644230772</v>
      </c>
      <c r="Q142" s="9">
        <v>5053.1867788461541</v>
      </c>
      <c r="R142" s="26">
        <v>17894.219423076927</v>
      </c>
      <c r="S142" s="8" t="s">
        <v>941</v>
      </c>
    </row>
    <row r="143" spans="1:19" ht="12.75" customHeight="1" x14ac:dyDescent="0.25">
      <c r="A143" s="4" t="s">
        <v>6</v>
      </c>
      <c r="B143" s="2" t="s">
        <v>808</v>
      </c>
      <c r="C143" s="2" t="s">
        <v>809</v>
      </c>
      <c r="D143" s="2" t="s">
        <v>810</v>
      </c>
      <c r="E143" s="2" t="s">
        <v>811</v>
      </c>
      <c r="F143" s="2" t="s">
        <v>21</v>
      </c>
      <c r="G143" s="9">
        <v>148</v>
      </c>
      <c r="H143" s="3">
        <v>176</v>
      </c>
      <c r="I143" s="9">
        <f t="shared" si="4"/>
        <v>28</v>
      </c>
      <c r="J143" s="19">
        <f t="shared" si="5"/>
        <v>0.1891891891891892</v>
      </c>
      <c r="K143" s="8">
        <v>1351823.05</v>
      </c>
      <c r="L143" s="9">
        <v>1682483.7</v>
      </c>
      <c r="M143" s="9">
        <v>1682483.7</v>
      </c>
      <c r="N143" s="12">
        <v>1</v>
      </c>
      <c r="O143" s="9">
        <v>301674.06</v>
      </c>
      <c r="P143" s="9">
        <v>17325.893801169594</v>
      </c>
      <c r="Q143" s="9">
        <v>291.8854970760234</v>
      </c>
      <c r="R143" s="26">
        <v>17617.779298245616</v>
      </c>
      <c r="S143" s="8" t="s">
        <v>950</v>
      </c>
    </row>
    <row r="144" spans="1:19" ht="12.75" customHeight="1" x14ac:dyDescent="0.25">
      <c r="A144" s="4" t="s">
        <v>6</v>
      </c>
      <c r="B144" s="2" t="s">
        <v>158</v>
      </c>
      <c r="C144" s="2" t="s">
        <v>159</v>
      </c>
      <c r="D144" s="2" t="s">
        <v>162</v>
      </c>
      <c r="E144" s="2" t="s">
        <v>163</v>
      </c>
      <c r="F144" s="2" t="s">
        <v>16</v>
      </c>
      <c r="G144" s="9">
        <v>365</v>
      </c>
      <c r="H144" s="3">
        <v>372</v>
      </c>
      <c r="I144" s="9">
        <f t="shared" si="4"/>
        <v>7</v>
      </c>
      <c r="J144" s="19">
        <f t="shared" si="5"/>
        <v>1.9178082191780823E-2</v>
      </c>
      <c r="K144" s="8">
        <v>2459115.5699999998</v>
      </c>
      <c r="L144" s="9">
        <v>3066628.89</v>
      </c>
      <c r="M144" s="9">
        <v>3066628.89</v>
      </c>
      <c r="N144" s="12">
        <v>1</v>
      </c>
      <c r="O144" s="9">
        <v>674372.43</v>
      </c>
      <c r="P144" s="9">
        <v>10874.571479289942</v>
      </c>
      <c r="Q144" s="9">
        <v>3898.2897928994089</v>
      </c>
      <c r="R144" s="26">
        <v>14772.861272189351</v>
      </c>
      <c r="S144" s="8" t="s">
        <v>946</v>
      </c>
    </row>
    <row r="145" spans="1:19" ht="12.75" customHeight="1" x14ac:dyDescent="0.25">
      <c r="A145" s="4" t="s">
        <v>6</v>
      </c>
      <c r="B145" s="2" t="s">
        <v>331</v>
      </c>
      <c r="C145" s="2" t="s">
        <v>332</v>
      </c>
      <c r="D145" s="2" t="s">
        <v>333</v>
      </c>
      <c r="E145" s="2" t="s">
        <v>334</v>
      </c>
      <c r="F145" s="2" t="s">
        <v>21</v>
      </c>
      <c r="G145" s="9">
        <v>184</v>
      </c>
      <c r="H145" s="3">
        <v>185</v>
      </c>
      <c r="I145" s="9">
        <f t="shared" si="4"/>
        <v>1</v>
      </c>
      <c r="J145" s="19">
        <f t="shared" si="5"/>
        <v>5.434782608695652E-3</v>
      </c>
      <c r="K145" s="8">
        <v>1400135.64</v>
      </c>
      <c r="L145" s="9">
        <v>1744068.64</v>
      </c>
      <c r="M145" s="9">
        <v>1744068.64</v>
      </c>
      <c r="N145" s="12">
        <v>1</v>
      </c>
      <c r="O145" s="9">
        <v>347760.5</v>
      </c>
      <c r="P145" s="9">
        <v>13315.52358695652</v>
      </c>
      <c r="Q145" s="9">
        <v>919.80695652173915</v>
      </c>
      <c r="R145" s="27">
        <v>14235.33054347826</v>
      </c>
      <c r="S145" s="8" t="s">
        <v>950</v>
      </c>
    </row>
    <row r="146" spans="1:19" ht="12.75" customHeight="1" x14ac:dyDescent="0.25">
      <c r="A146" s="4" t="s">
        <v>6</v>
      </c>
      <c r="B146" s="2" t="s">
        <v>704</v>
      </c>
      <c r="C146" s="2" t="s">
        <v>705</v>
      </c>
      <c r="D146" s="2" t="s">
        <v>724</v>
      </c>
      <c r="E146" s="2" t="s">
        <v>725</v>
      </c>
      <c r="F146" s="2" t="s">
        <v>11</v>
      </c>
      <c r="G146" s="9">
        <v>45</v>
      </c>
      <c r="H146" s="3">
        <v>39</v>
      </c>
      <c r="I146" s="9">
        <f t="shared" si="4"/>
        <v>-6</v>
      </c>
      <c r="J146" s="19">
        <f t="shared" si="5"/>
        <v>-0.13333333333333333</v>
      </c>
      <c r="K146" s="8">
        <v>329571.94</v>
      </c>
      <c r="L146" s="9">
        <v>407021.81</v>
      </c>
      <c r="M146" s="9">
        <v>407021.81</v>
      </c>
      <c r="N146" s="12">
        <v>1</v>
      </c>
      <c r="O146" s="9">
        <v>78360.22</v>
      </c>
      <c r="P146" s="9">
        <v>13802.651951219512</v>
      </c>
      <c r="Q146" s="9">
        <v>175.10243902439026</v>
      </c>
      <c r="R146" s="27">
        <v>13977.754390243903</v>
      </c>
      <c r="S146" s="8" t="s">
        <v>943</v>
      </c>
    </row>
    <row r="147" spans="1:19" ht="12.75" customHeight="1" x14ac:dyDescent="0.25">
      <c r="A147" s="4" t="s">
        <v>6</v>
      </c>
      <c r="B147" s="2" t="s">
        <v>450</v>
      </c>
      <c r="C147" s="2" t="s">
        <v>451</v>
      </c>
      <c r="D147" s="2" t="s">
        <v>456</v>
      </c>
      <c r="E147" s="2" t="s">
        <v>457</v>
      </c>
      <c r="F147" s="2" t="s">
        <v>11</v>
      </c>
      <c r="G147" s="9">
        <v>20</v>
      </c>
      <c r="H147" s="3">
        <v>25</v>
      </c>
      <c r="I147" s="9">
        <f t="shared" si="4"/>
        <v>5</v>
      </c>
      <c r="J147" s="19">
        <f t="shared" si="5"/>
        <v>0.25</v>
      </c>
      <c r="K147" s="8">
        <v>203961.92</v>
      </c>
      <c r="L147" s="9">
        <v>252459.68</v>
      </c>
      <c r="M147" s="9">
        <v>252459.68</v>
      </c>
      <c r="N147" s="12">
        <v>1</v>
      </c>
      <c r="O147" s="9">
        <v>48497.760000000002</v>
      </c>
      <c r="P147" s="9">
        <v>10673.932916666667</v>
      </c>
      <c r="Q147" s="9">
        <v>3077.03125</v>
      </c>
      <c r="R147" s="27">
        <v>13750.964166666667</v>
      </c>
      <c r="S147" s="8" t="s">
        <v>943</v>
      </c>
    </row>
    <row r="148" spans="1:19" ht="12.75" customHeight="1" x14ac:dyDescent="0.25">
      <c r="A148" s="4" t="s">
        <v>6</v>
      </c>
      <c r="B148" s="2" t="s">
        <v>118</v>
      </c>
      <c r="C148" s="2" t="s">
        <v>119</v>
      </c>
      <c r="D148" s="2" t="s">
        <v>132</v>
      </c>
      <c r="E148" s="2" t="s">
        <v>133</v>
      </c>
      <c r="F148" s="2" t="s">
        <v>11</v>
      </c>
      <c r="G148" s="9">
        <v>8</v>
      </c>
      <c r="H148" s="3">
        <v>8</v>
      </c>
      <c r="I148" s="9">
        <f t="shared" si="4"/>
        <v>0</v>
      </c>
      <c r="J148" s="19">
        <f t="shared" si="5"/>
        <v>0</v>
      </c>
      <c r="K148" s="8">
        <v>79722.48</v>
      </c>
      <c r="L148" s="9">
        <v>98842.64</v>
      </c>
      <c r="M148" s="9">
        <v>98842.64</v>
      </c>
      <c r="N148" s="12">
        <v>1</v>
      </c>
      <c r="O148" s="9">
        <v>22660.34</v>
      </c>
      <c r="P148" s="9">
        <v>11872.551249999999</v>
      </c>
      <c r="Q148" s="9">
        <v>1582.87375</v>
      </c>
      <c r="R148" s="27">
        <v>13455.424999999999</v>
      </c>
      <c r="S148" s="8" t="s">
        <v>943</v>
      </c>
    </row>
    <row r="149" spans="1:19" ht="12.75" customHeight="1" x14ac:dyDescent="0.25">
      <c r="A149" s="4" t="s">
        <v>6</v>
      </c>
      <c r="B149" s="2" t="s">
        <v>436</v>
      </c>
      <c r="C149" s="2" t="s">
        <v>437</v>
      </c>
      <c r="D149" s="2" t="s">
        <v>440</v>
      </c>
      <c r="E149" s="2" t="s">
        <v>441</v>
      </c>
      <c r="F149" s="2" t="s">
        <v>11</v>
      </c>
      <c r="G149" s="9">
        <v>130</v>
      </c>
      <c r="H149" s="3">
        <v>128</v>
      </c>
      <c r="I149" s="9">
        <f t="shared" si="4"/>
        <v>-2</v>
      </c>
      <c r="J149" s="19">
        <f t="shared" si="5"/>
        <v>-1.5384615384615385E-2</v>
      </c>
      <c r="K149" s="8">
        <v>786313.34</v>
      </c>
      <c r="L149" s="9">
        <v>978667.28</v>
      </c>
      <c r="M149" s="9">
        <v>978667.28</v>
      </c>
      <c r="N149" s="12">
        <v>1</v>
      </c>
      <c r="O149" s="9">
        <v>194417.01</v>
      </c>
      <c r="P149" s="9">
        <v>11622.028780487803</v>
      </c>
      <c r="Q149" s="9">
        <v>1827.6366666666665</v>
      </c>
      <c r="R149" s="27">
        <v>13449.66544715447</v>
      </c>
      <c r="S149" s="8" t="s">
        <v>942</v>
      </c>
    </row>
    <row r="150" spans="1:19" ht="12.75" customHeight="1" x14ac:dyDescent="0.25">
      <c r="A150" s="4" t="s">
        <v>6</v>
      </c>
      <c r="B150" s="2" t="s">
        <v>622</v>
      </c>
      <c r="C150" s="2" t="s">
        <v>623</v>
      </c>
      <c r="D150" s="2" t="s">
        <v>636</v>
      </c>
      <c r="E150" s="2" t="s">
        <v>637</v>
      </c>
      <c r="F150" s="2" t="s">
        <v>16</v>
      </c>
      <c r="G150" s="9">
        <v>249</v>
      </c>
      <c r="H150" s="3">
        <v>229</v>
      </c>
      <c r="I150" s="9">
        <f t="shared" si="4"/>
        <v>-20</v>
      </c>
      <c r="J150" s="19">
        <f t="shared" si="5"/>
        <v>-8.0321285140562249E-2</v>
      </c>
      <c r="K150" s="8">
        <v>1670281.56</v>
      </c>
      <c r="L150" s="9">
        <v>2057421.8</v>
      </c>
      <c r="M150" s="9">
        <v>2057421.8</v>
      </c>
      <c r="N150" s="12">
        <v>1</v>
      </c>
      <c r="O150" s="9">
        <v>380059.79</v>
      </c>
      <c r="P150" s="9">
        <v>12038.975478260869</v>
      </c>
      <c r="Q150" s="9">
        <v>1053.7622173913044</v>
      </c>
      <c r="R150" s="27">
        <v>13092.737695652173</v>
      </c>
      <c r="S150" s="8" t="s">
        <v>946</v>
      </c>
    </row>
    <row r="151" spans="1:19" ht="12.75" customHeight="1" x14ac:dyDescent="0.25">
      <c r="A151" s="4" t="s">
        <v>6</v>
      </c>
      <c r="B151" s="2" t="s">
        <v>256</v>
      </c>
      <c r="C151" s="2" t="s">
        <v>257</v>
      </c>
      <c r="D151" s="2" t="s">
        <v>264</v>
      </c>
      <c r="E151" s="2" t="s">
        <v>265</v>
      </c>
      <c r="F151" s="2" t="s">
        <v>16</v>
      </c>
      <c r="G151" s="9">
        <v>1872</v>
      </c>
      <c r="H151" s="3">
        <v>2016</v>
      </c>
      <c r="I151" s="9">
        <f t="shared" si="4"/>
        <v>144</v>
      </c>
      <c r="J151" s="19">
        <f t="shared" si="5"/>
        <v>7.6923076923076927E-2</v>
      </c>
      <c r="K151" s="8">
        <v>12214685.460000001</v>
      </c>
      <c r="L151" s="9">
        <v>15249601.949999999</v>
      </c>
      <c r="M151" s="9">
        <v>15249601</v>
      </c>
      <c r="N151" s="12">
        <v>1</v>
      </c>
      <c r="O151" s="9">
        <v>3034916.19</v>
      </c>
      <c r="P151" s="9">
        <v>10479.175192019949</v>
      </c>
      <c r="Q151" s="9">
        <v>2192.750079800499</v>
      </c>
      <c r="R151" s="27">
        <v>12671.925271820448</v>
      </c>
      <c r="S151" s="8" t="s">
        <v>944</v>
      </c>
    </row>
    <row r="152" spans="1:19" ht="12.75" customHeight="1" x14ac:dyDescent="0.25">
      <c r="A152" s="4" t="s">
        <v>6</v>
      </c>
      <c r="B152" s="2" t="s">
        <v>436</v>
      </c>
      <c r="C152" s="2" t="s">
        <v>437</v>
      </c>
      <c r="D152" s="2" t="s">
        <v>448</v>
      </c>
      <c r="E152" s="2" t="s">
        <v>449</v>
      </c>
      <c r="F152" s="2" t="s">
        <v>21</v>
      </c>
      <c r="G152" s="9">
        <v>350</v>
      </c>
      <c r="H152" s="3">
        <v>359</v>
      </c>
      <c r="I152" s="9">
        <f t="shared" si="4"/>
        <v>9</v>
      </c>
      <c r="J152" s="19">
        <f t="shared" si="5"/>
        <v>2.5714285714285714E-2</v>
      </c>
      <c r="K152" s="8">
        <v>2283279.42</v>
      </c>
      <c r="L152" s="9">
        <v>2846095.35</v>
      </c>
      <c r="M152" s="9">
        <v>2846095.35</v>
      </c>
      <c r="N152" s="12">
        <v>1</v>
      </c>
      <c r="O152" s="9">
        <v>562815.93000000005</v>
      </c>
      <c r="P152" s="9">
        <v>12207.293760445682</v>
      </c>
      <c r="Q152" s="9">
        <v>398.24272980501399</v>
      </c>
      <c r="R152" s="27">
        <v>12605.536490250695</v>
      </c>
      <c r="S152" s="8" t="s">
        <v>950</v>
      </c>
    </row>
    <row r="153" spans="1:19" ht="12.75" customHeight="1" x14ac:dyDescent="0.25">
      <c r="A153" s="4" t="s">
        <v>6</v>
      </c>
      <c r="B153" s="2" t="s">
        <v>732</v>
      </c>
      <c r="C153" s="2" t="s">
        <v>733</v>
      </c>
      <c r="D153" s="2" t="s">
        <v>736</v>
      </c>
      <c r="E153" s="2" t="s">
        <v>737</v>
      </c>
      <c r="F153" s="2" t="s">
        <v>11</v>
      </c>
      <c r="G153" s="9">
        <v>15</v>
      </c>
      <c r="H153" s="3">
        <v>26</v>
      </c>
      <c r="I153" s="9">
        <f t="shared" si="4"/>
        <v>11</v>
      </c>
      <c r="J153" s="19">
        <f t="shared" si="5"/>
        <v>0.73333333333333328</v>
      </c>
      <c r="K153" s="8">
        <v>170603.22</v>
      </c>
      <c r="L153" s="9">
        <v>213869.37</v>
      </c>
      <c r="M153" s="9">
        <v>213869.37</v>
      </c>
      <c r="N153" s="12">
        <v>1</v>
      </c>
      <c r="O153" s="9">
        <v>46778.29</v>
      </c>
      <c r="P153" s="9">
        <v>12444.095294117647</v>
      </c>
      <c r="Q153" s="9">
        <v>0</v>
      </c>
      <c r="R153" s="27">
        <v>12444.095294117647</v>
      </c>
      <c r="S153" s="8" t="s">
        <v>943</v>
      </c>
    </row>
    <row r="154" spans="1:19" ht="12.75" customHeight="1" x14ac:dyDescent="0.25">
      <c r="A154" s="4" t="s">
        <v>6</v>
      </c>
      <c r="B154" s="2" t="s">
        <v>470</v>
      </c>
      <c r="C154" s="2" t="s">
        <v>471</v>
      </c>
      <c r="D154" s="2" t="s">
        <v>474</v>
      </c>
      <c r="E154" s="2" t="s">
        <v>475</v>
      </c>
      <c r="F154" s="2" t="s">
        <v>16</v>
      </c>
      <c r="G154" s="9">
        <v>3741</v>
      </c>
      <c r="H154" s="3">
        <v>3643</v>
      </c>
      <c r="I154" s="9">
        <f t="shared" si="4"/>
        <v>-98</v>
      </c>
      <c r="J154" s="19">
        <f t="shared" si="5"/>
        <v>-2.619620422346966E-2</v>
      </c>
      <c r="K154" s="8">
        <v>22325854.719999999</v>
      </c>
      <c r="L154" s="9">
        <v>27858888.879999999</v>
      </c>
      <c r="M154" s="9">
        <v>27858888.879999999</v>
      </c>
      <c r="N154" s="12">
        <v>1</v>
      </c>
      <c r="O154" s="9">
        <v>6074428.8499999996</v>
      </c>
      <c r="P154" s="9">
        <v>11602.585446866487</v>
      </c>
      <c r="Q154" s="9">
        <v>482.54357493188007</v>
      </c>
      <c r="R154" s="27">
        <v>12085.129021798368</v>
      </c>
      <c r="S154" s="8" t="s">
        <v>944</v>
      </c>
    </row>
    <row r="155" spans="1:19" ht="12.75" customHeight="1" x14ac:dyDescent="0.25">
      <c r="A155" s="4" t="s">
        <v>6</v>
      </c>
      <c r="B155" s="2" t="s">
        <v>313</v>
      </c>
      <c r="C155" s="2" t="s">
        <v>314</v>
      </c>
      <c r="D155" s="2" t="s">
        <v>319</v>
      </c>
      <c r="E155" s="2" t="s">
        <v>320</v>
      </c>
      <c r="F155" s="2" t="s">
        <v>11</v>
      </c>
      <c r="G155" s="9">
        <v>555</v>
      </c>
      <c r="H155" s="3">
        <v>569</v>
      </c>
      <c r="I155" s="9">
        <f t="shared" si="4"/>
        <v>14</v>
      </c>
      <c r="J155" s="19">
        <f t="shared" si="5"/>
        <v>2.5225225225225224E-2</v>
      </c>
      <c r="K155" s="8">
        <v>3206345.06</v>
      </c>
      <c r="L155" s="9">
        <v>4003108.31</v>
      </c>
      <c r="M155" s="9">
        <v>4003108.31</v>
      </c>
      <c r="N155" s="12">
        <v>1</v>
      </c>
      <c r="O155" s="9">
        <v>730587.07</v>
      </c>
      <c r="P155" s="9">
        <v>10542.519165186499</v>
      </c>
      <c r="Q155" s="9">
        <v>1116.3871047957371</v>
      </c>
      <c r="R155" s="27">
        <v>11658.906269982235</v>
      </c>
      <c r="S155" s="8" t="s">
        <v>940</v>
      </c>
    </row>
    <row r="156" spans="1:19" ht="12.75" customHeight="1" x14ac:dyDescent="0.25">
      <c r="A156" s="4" t="s">
        <v>6</v>
      </c>
      <c r="B156" s="2" t="s">
        <v>600</v>
      </c>
      <c r="C156" s="2" t="s">
        <v>601</v>
      </c>
      <c r="D156" s="2" t="s">
        <v>602</v>
      </c>
      <c r="E156" s="2" t="s">
        <v>603</v>
      </c>
      <c r="F156" s="2" t="s">
        <v>11</v>
      </c>
      <c r="G156" s="9">
        <v>755</v>
      </c>
      <c r="H156" s="3">
        <v>1002</v>
      </c>
      <c r="I156" s="9">
        <f t="shared" si="4"/>
        <v>247</v>
      </c>
      <c r="J156" s="19">
        <f t="shared" si="5"/>
        <v>0.32715231788079469</v>
      </c>
      <c r="K156" s="8">
        <v>5307616.5</v>
      </c>
      <c r="L156" s="9">
        <v>6629659.6100000003</v>
      </c>
      <c r="M156" s="9">
        <v>6629659.6100000003</v>
      </c>
      <c r="N156" s="12">
        <v>1</v>
      </c>
      <c r="O156" s="9">
        <v>831566.56</v>
      </c>
      <c r="P156" s="9">
        <v>9367.9623159018156</v>
      </c>
      <c r="Q156" s="9">
        <v>2243.6840768409825</v>
      </c>
      <c r="R156" s="27">
        <v>11611.646392742798</v>
      </c>
      <c r="S156" s="8" t="s">
        <v>939</v>
      </c>
    </row>
    <row r="157" spans="1:19" ht="12.75" customHeight="1" x14ac:dyDescent="0.25">
      <c r="A157" s="4" t="s">
        <v>6</v>
      </c>
      <c r="B157" s="2" t="s">
        <v>732</v>
      </c>
      <c r="C157" s="2" t="s">
        <v>733</v>
      </c>
      <c r="D157" s="2" t="s">
        <v>740</v>
      </c>
      <c r="E157" s="2" t="s">
        <v>741</v>
      </c>
      <c r="F157" s="2" t="s">
        <v>11</v>
      </c>
      <c r="G157" s="9">
        <v>9</v>
      </c>
      <c r="H157" s="3">
        <v>11</v>
      </c>
      <c r="I157" s="9">
        <f t="shared" si="4"/>
        <v>2</v>
      </c>
      <c r="J157" s="19">
        <f t="shared" si="5"/>
        <v>0.22222222222222221</v>
      </c>
      <c r="K157" s="8">
        <v>93202.23</v>
      </c>
      <c r="L157" s="9">
        <v>115530.11</v>
      </c>
      <c r="M157" s="9">
        <v>115530.11</v>
      </c>
      <c r="N157" s="12">
        <v>1</v>
      </c>
      <c r="O157" s="9">
        <v>31599.200000000001</v>
      </c>
      <c r="P157" s="9">
        <v>11571.205833333333</v>
      </c>
      <c r="Q157" s="9">
        <v>0</v>
      </c>
      <c r="R157" s="27">
        <v>11571.205833333333</v>
      </c>
      <c r="S157" s="8" t="s">
        <v>943</v>
      </c>
    </row>
    <row r="158" spans="1:19" ht="12.75" customHeight="1" x14ac:dyDescent="0.25">
      <c r="A158" s="4" t="s">
        <v>6</v>
      </c>
      <c r="B158" s="2" t="s">
        <v>694</v>
      </c>
      <c r="C158" s="2" t="s">
        <v>695</v>
      </c>
      <c r="D158" s="2" t="s">
        <v>698</v>
      </c>
      <c r="E158" s="2" t="s">
        <v>699</v>
      </c>
      <c r="F158" s="2" t="s">
        <v>11</v>
      </c>
      <c r="G158" s="9">
        <v>135</v>
      </c>
      <c r="H158" s="3">
        <v>148</v>
      </c>
      <c r="I158" s="9">
        <f t="shared" si="4"/>
        <v>13</v>
      </c>
      <c r="J158" s="19">
        <f t="shared" si="5"/>
        <v>9.6296296296296297E-2</v>
      </c>
      <c r="K158" s="8">
        <v>864617.8</v>
      </c>
      <c r="L158" s="9">
        <v>1068710.3400000001</v>
      </c>
      <c r="M158" s="9">
        <v>1068710.3400000001</v>
      </c>
      <c r="N158" s="12">
        <v>1</v>
      </c>
      <c r="O158" s="9">
        <v>206616.49</v>
      </c>
      <c r="P158" s="9">
        <v>10735.893571428573</v>
      </c>
      <c r="Q158" s="9">
        <v>77.803785714285723</v>
      </c>
      <c r="R158" s="27">
        <v>10813.697357142859</v>
      </c>
      <c r="S158" s="8" t="s">
        <v>942</v>
      </c>
    </row>
    <row r="159" spans="1:19" ht="12.75" customHeight="1" x14ac:dyDescent="0.25">
      <c r="A159" s="4" t="s">
        <v>6</v>
      </c>
      <c r="B159" s="2" t="s">
        <v>600</v>
      </c>
      <c r="C159" s="2" t="s">
        <v>601</v>
      </c>
      <c r="D159" s="2" t="s">
        <v>616</v>
      </c>
      <c r="E159" s="2" t="s">
        <v>617</v>
      </c>
      <c r="F159" s="2" t="s">
        <v>11</v>
      </c>
      <c r="G159" s="9">
        <v>69</v>
      </c>
      <c r="H159" s="3">
        <v>81</v>
      </c>
      <c r="I159" s="9">
        <f t="shared" si="4"/>
        <v>12</v>
      </c>
      <c r="J159" s="19">
        <f t="shared" si="5"/>
        <v>0.17391304347826086</v>
      </c>
      <c r="K159" s="8">
        <v>433221.27</v>
      </c>
      <c r="L159" s="9">
        <v>535444.63</v>
      </c>
      <c r="M159" s="9">
        <v>535444.63</v>
      </c>
      <c r="N159" s="12">
        <v>1</v>
      </c>
      <c r="O159" s="9">
        <v>44184.51</v>
      </c>
      <c r="P159" s="9">
        <v>10114.376749999999</v>
      </c>
      <c r="Q159" s="9">
        <v>639.54362500000002</v>
      </c>
      <c r="R159" s="27">
        <v>10753.920375</v>
      </c>
      <c r="S159" s="8" t="s">
        <v>942</v>
      </c>
    </row>
    <row r="160" spans="1:19" ht="12.75" customHeight="1" x14ac:dyDescent="0.25">
      <c r="A160" s="4" t="s">
        <v>6</v>
      </c>
      <c r="B160" s="2" t="s">
        <v>732</v>
      </c>
      <c r="C160" s="2" t="s">
        <v>733</v>
      </c>
      <c r="D160" s="2" t="s">
        <v>738</v>
      </c>
      <c r="E160" s="2" t="s">
        <v>739</v>
      </c>
      <c r="F160" s="2" t="s">
        <v>11</v>
      </c>
      <c r="G160" s="9">
        <v>8</v>
      </c>
      <c r="H160" s="3">
        <v>10</v>
      </c>
      <c r="I160" s="9">
        <f t="shared" si="4"/>
        <v>2</v>
      </c>
      <c r="J160" s="19">
        <f t="shared" si="5"/>
        <v>0.25</v>
      </c>
      <c r="K160" s="8">
        <v>101064.95</v>
      </c>
      <c r="L160" s="9">
        <v>127910.16</v>
      </c>
      <c r="M160" s="9">
        <v>127910.16</v>
      </c>
      <c r="N160" s="12">
        <v>1</v>
      </c>
      <c r="O160" s="9">
        <v>28038.92</v>
      </c>
      <c r="P160" s="9">
        <v>9313.3041666666668</v>
      </c>
      <c r="Q160" s="9">
        <v>1237.0833333333333</v>
      </c>
      <c r="R160" s="27">
        <v>10550.387500000001</v>
      </c>
      <c r="S160" s="8" t="s">
        <v>943</v>
      </c>
    </row>
    <row r="161" spans="1:19" ht="12.75" customHeight="1" x14ac:dyDescent="0.25">
      <c r="A161" s="4" t="s">
        <v>6</v>
      </c>
      <c r="B161" s="2" t="s">
        <v>256</v>
      </c>
      <c r="C161" s="2" t="s">
        <v>257</v>
      </c>
      <c r="D161" s="2" t="s">
        <v>262</v>
      </c>
      <c r="E161" s="2" t="s">
        <v>263</v>
      </c>
      <c r="F161" s="2" t="s">
        <v>11</v>
      </c>
      <c r="G161" s="9">
        <v>3967</v>
      </c>
      <c r="H161" s="3">
        <v>4621</v>
      </c>
      <c r="I161" s="9">
        <f t="shared" si="4"/>
        <v>654</v>
      </c>
      <c r="J161" s="19">
        <f t="shared" si="5"/>
        <v>0.16486009579026972</v>
      </c>
      <c r="K161" s="8">
        <v>23881817.350000001</v>
      </c>
      <c r="L161" s="9">
        <v>29865027.359999999</v>
      </c>
      <c r="M161" s="9">
        <v>29865027</v>
      </c>
      <c r="N161" s="12">
        <v>1</v>
      </c>
      <c r="O161" s="9">
        <v>5983209.9900000002</v>
      </c>
      <c r="P161" s="9">
        <v>8946.8049708258532</v>
      </c>
      <c r="Q161" s="9">
        <v>1378.4221947935368</v>
      </c>
      <c r="R161" s="28">
        <v>10325.22716561939</v>
      </c>
      <c r="S161" s="8" t="s">
        <v>938</v>
      </c>
    </row>
    <row r="162" spans="1:19" ht="12.75" customHeight="1" x14ac:dyDescent="0.25">
      <c r="A162" s="4" t="s">
        <v>6</v>
      </c>
      <c r="B162" s="2" t="s">
        <v>118</v>
      </c>
      <c r="C162" s="2" t="s">
        <v>119</v>
      </c>
      <c r="D162" s="2" t="s">
        <v>120</v>
      </c>
      <c r="E162" s="2" t="s">
        <v>121</v>
      </c>
      <c r="F162" s="2" t="s">
        <v>11</v>
      </c>
      <c r="G162" s="9">
        <v>191</v>
      </c>
      <c r="H162" s="3">
        <v>205</v>
      </c>
      <c r="I162" s="9">
        <f t="shared" si="4"/>
        <v>14</v>
      </c>
      <c r="J162" s="19">
        <f t="shared" si="5"/>
        <v>7.3298429319371722E-2</v>
      </c>
      <c r="K162" s="8">
        <v>1189987.73</v>
      </c>
      <c r="L162" s="9">
        <v>1488866.92</v>
      </c>
      <c r="M162" s="9">
        <v>1488866.92</v>
      </c>
      <c r="N162" s="12">
        <v>1</v>
      </c>
      <c r="O162" s="9">
        <v>317669.28000000003</v>
      </c>
      <c r="P162" s="9">
        <v>10058.580252525253</v>
      </c>
      <c r="Q162" s="9">
        <v>17.102323232323233</v>
      </c>
      <c r="R162" s="28">
        <v>10075.682575757577</v>
      </c>
      <c r="S162" s="8" t="s">
        <v>941</v>
      </c>
    </row>
    <row r="163" spans="1:19" ht="12.75" customHeight="1" x14ac:dyDescent="0.25">
      <c r="A163" s="4" t="s">
        <v>6</v>
      </c>
      <c r="B163" s="2" t="s">
        <v>212</v>
      </c>
      <c r="C163" s="2" t="s">
        <v>213</v>
      </c>
      <c r="D163" s="2" t="s">
        <v>224</v>
      </c>
      <c r="E163" s="2" t="s">
        <v>225</v>
      </c>
      <c r="F163" s="2" t="s">
        <v>11</v>
      </c>
      <c r="G163" s="9">
        <v>1580</v>
      </c>
      <c r="H163" s="3">
        <v>1459</v>
      </c>
      <c r="I163" s="9">
        <f t="shared" si="4"/>
        <v>-121</v>
      </c>
      <c r="J163" s="19">
        <f t="shared" si="5"/>
        <v>-7.6582278481012664E-2</v>
      </c>
      <c r="K163" s="8">
        <v>7939487.1200000001</v>
      </c>
      <c r="L163" s="9">
        <v>9933612.8300000001</v>
      </c>
      <c r="M163" s="9">
        <v>9933612</v>
      </c>
      <c r="N163" s="12">
        <v>1</v>
      </c>
      <c r="O163" s="9">
        <v>2051428.64</v>
      </c>
      <c r="P163" s="9">
        <v>9245.6220273037525</v>
      </c>
      <c r="Q163" s="9">
        <v>823.09009556313993</v>
      </c>
      <c r="R163" s="28">
        <v>10068.712122866893</v>
      </c>
      <c r="S163" s="8" t="s">
        <v>939</v>
      </c>
    </row>
    <row r="164" spans="1:19" ht="12.75" customHeight="1" x14ac:dyDescent="0.25">
      <c r="A164" s="4" t="s">
        <v>6</v>
      </c>
      <c r="B164" s="2" t="s">
        <v>184</v>
      </c>
      <c r="C164" s="2" t="s">
        <v>185</v>
      </c>
      <c r="D164" s="2" t="s">
        <v>186</v>
      </c>
      <c r="E164" s="2" t="s">
        <v>187</v>
      </c>
      <c r="F164" s="2" t="s">
        <v>11</v>
      </c>
      <c r="G164" s="9">
        <v>849</v>
      </c>
      <c r="H164" s="3">
        <v>841</v>
      </c>
      <c r="I164" s="9">
        <f t="shared" si="4"/>
        <v>-8</v>
      </c>
      <c r="J164" s="19">
        <f t="shared" si="5"/>
        <v>-9.4228504122497048E-3</v>
      </c>
      <c r="K164" s="8">
        <v>4764648.63</v>
      </c>
      <c r="L164" s="9">
        <v>5999692.8300000001</v>
      </c>
      <c r="M164" s="9">
        <v>5999692.8300000001</v>
      </c>
      <c r="N164" s="12">
        <v>1</v>
      </c>
      <c r="O164" s="9">
        <v>1235044.2</v>
      </c>
      <c r="P164" s="9">
        <v>9604.5400471698104</v>
      </c>
      <c r="Q164" s="9">
        <v>329.0540683962264</v>
      </c>
      <c r="R164" s="28">
        <v>9933.5941155660366</v>
      </c>
      <c r="S164" s="8" t="s">
        <v>940</v>
      </c>
    </row>
    <row r="165" spans="1:19" ht="12.75" customHeight="1" x14ac:dyDescent="0.25">
      <c r="A165" s="4" t="s">
        <v>6</v>
      </c>
      <c r="B165" s="2" t="s">
        <v>896</v>
      </c>
      <c r="C165" s="2" t="s">
        <v>897</v>
      </c>
      <c r="D165" s="2" t="s">
        <v>920</v>
      </c>
      <c r="E165" s="2" t="s">
        <v>921</v>
      </c>
      <c r="F165" s="2" t="s">
        <v>11</v>
      </c>
      <c r="G165" s="9">
        <v>177</v>
      </c>
      <c r="H165" s="3">
        <v>185</v>
      </c>
      <c r="I165" s="9">
        <f t="shared" si="4"/>
        <v>8</v>
      </c>
      <c r="J165" s="19">
        <f t="shared" si="5"/>
        <v>4.519774011299435E-2</v>
      </c>
      <c r="K165" s="8">
        <v>1146262.33</v>
      </c>
      <c r="L165" s="9">
        <v>1428159.29</v>
      </c>
      <c r="M165" s="9">
        <v>1428159.29</v>
      </c>
      <c r="N165" s="12">
        <v>1</v>
      </c>
      <c r="O165" s="9">
        <v>322682.95</v>
      </c>
      <c r="P165" s="9">
        <v>9701.3290960451977</v>
      </c>
      <c r="Q165" s="9">
        <v>175.1584745762712</v>
      </c>
      <c r="R165" s="28">
        <v>9876.4875706214698</v>
      </c>
      <c r="S165" s="8" t="s">
        <v>941</v>
      </c>
    </row>
    <row r="166" spans="1:19" ht="12.75" customHeight="1" x14ac:dyDescent="0.25">
      <c r="A166" s="4" t="s">
        <v>6</v>
      </c>
      <c r="B166" s="2" t="s">
        <v>398</v>
      </c>
      <c r="C166" s="2" t="s">
        <v>399</v>
      </c>
      <c r="D166" s="2" t="s">
        <v>402</v>
      </c>
      <c r="E166" s="2" t="s">
        <v>403</v>
      </c>
      <c r="F166" s="2" t="s">
        <v>16</v>
      </c>
      <c r="G166" s="9">
        <v>3111</v>
      </c>
      <c r="H166" s="3">
        <v>3004</v>
      </c>
      <c r="I166" s="9">
        <f t="shared" si="4"/>
        <v>-107</v>
      </c>
      <c r="J166" s="19">
        <f t="shared" si="5"/>
        <v>-3.439408550305368E-2</v>
      </c>
      <c r="K166" s="8">
        <v>17912326.620000001</v>
      </c>
      <c r="L166" s="9">
        <v>22313841.260000002</v>
      </c>
      <c r="M166" s="9">
        <v>22313841.260000002</v>
      </c>
      <c r="N166" s="12">
        <v>1</v>
      </c>
      <c r="O166" s="9">
        <v>4398429.08</v>
      </c>
      <c r="P166" s="9">
        <v>8948.4010804597692</v>
      </c>
      <c r="Q166" s="9">
        <v>777.28680131362887</v>
      </c>
      <c r="R166" s="28">
        <v>9725.6878817733977</v>
      </c>
      <c r="S166" s="8" t="s">
        <v>944</v>
      </c>
    </row>
    <row r="167" spans="1:19" ht="12.75" customHeight="1" x14ac:dyDescent="0.25">
      <c r="A167" s="4" t="s">
        <v>6</v>
      </c>
      <c r="B167" s="2" t="s">
        <v>256</v>
      </c>
      <c r="C167" s="2" t="s">
        <v>257</v>
      </c>
      <c r="D167" s="2" t="s">
        <v>283</v>
      </c>
      <c r="E167" s="2" t="s">
        <v>284</v>
      </c>
      <c r="F167" s="2" t="s">
        <v>11</v>
      </c>
      <c r="G167" s="9">
        <v>206</v>
      </c>
      <c r="H167" s="3">
        <v>214</v>
      </c>
      <c r="I167" s="9">
        <f t="shared" si="4"/>
        <v>8</v>
      </c>
      <c r="J167" s="19">
        <f t="shared" si="5"/>
        <v>3.8834951456310676E-2</v>
      </c>
      <c r="K167" s="8">
        <v>1236494.76</v>
      </c>
      <c r="L167" s="9">
        <v>1551982.19</v>
      </c>
      <c r="M167" s="9">
        <v>1551982.19</v>
      </c>
      <c r="N167" s="12">
        <v>1</v>
      </c>
      <c r="O167" s="9">
        <v>233039.94</v>
      </c>
      <c r="P167" s="9">
        <v>9034.9822897196264</v>
      </c>
      <c r="Q167" s="9">
        <v>672.89682242990659</v>
      </c>
      <c r="R167" s="28">
        <v>9707.8791121495324</v>
      </c>
      <c r="S167" s="8" t="s">
        <v>941</v>
      </c>
    </row>
    <row r="168" spans="1:19" ht="12.75" customHeight="1" x14ac:dyDescent="0.25">
      <c r="A168" s="4" t="s">
        <v>6</v>
      </c>
      <c r="B168" s="2" t="s">
        <v>398</v>
      </c>
      <c r="C168" s="2" t="s">
        <v>399</v>
      </c>
      <c r="D168" s="2" t="s">
        <v>400</v>
      </c>
      <c r="E168" s="2" t="s">
        <v>401</v>
      </c>
      <c r="F168" s="2" t="s">
        <v>11</v>
      </c>
      <c r="G168" s="9">
        <v>5220</v>
      </c>
      <c r="H168" s="3">
        <v>5290</v>
      </c>
      <c r="I168" s="9">
        <f t="shared" si="4"/>
        <v>70</v>
      </c>
      <c r="J168" s="19">
        <f t="shared" si="5"/>
        <v>1.3409961685823755E-2</v>
      </c>
      <c r="K168" s="8">
        <v>27742940.600000001</v>
      </c>
      <c r="L168" s="9">
        <v>34742998.689999998</v>
      </c>
      <c r="M168" s="9">
        <v>34742998.689999998</v>
      </c>
      <c r="N168" s="12">
        <v>1</v>
      </c>
      <c r="O168" s="9">
        <v>6992209.4000000004</v>
      </c>
      <c r="P168" s="9">
        <v>9347.1728844335175</v>
      </c>
      <c r="Q168" s="9">
        <v>275.50187630035936</v>
      </c>
      <c r="R168" s="28">
        <v>9622.6747607338766</v>
      </c>
      <c r="S168" s="8" t="s">
        <v>938</v>
      </c>
    </row>
    <row r="169" spans="1:19" ht="12.75" customHeight="1" x14ac:dyDescent="0.25">
      <c r="A169" s="4" t="s">
        <v>6</v>
      </c>
      <c r="B169" s="2" t="s">
        <v>138</v>
      </c>
      <c r="C169" s="2" t="s">
        <v>139</v>
      </c>
      <c r="D169" s="2" t="s">
        <v>152</v>
      </c>
      <c r="E169" s="2" t="s">
        <v>153</v>
      </c>
      <c r="F169" s="2" t="s">
        <v>16</v>
      </c>
      <c r="G169" s="9">
        <v>583</v>
      </c>
      <c r="H169" s="3">
        <v>560</v>
      </c>
      <c r="I169" s="9">
        <f t="shared" si="4"/>
        <v>-23</v>
      </c>
      <c r="J169" s="19">
        <f t="shared" si="5"/>
        <v>-3.9451114922813037E-2</v>
      </c>
      <c r="K169" s="8">
        <v>3624831.9</v>
      </c>
      <c r="L169" s="9">
        <v>4533990.8099999996</v>
      </c>
      <c r="M169" s="9">
        <v>4533990.8099999996</v>
      </c>
      <c r="N169" s="12">
        <v>1</v>
      </c>
      <c r="O169" s="9">
        <v>995360.6</v>
      </c>
      <c r="P169" s="9">
        <v>9075.3388269230782</v>
      </c>
      <c r="Q169" s="9">
        <v>405.15786538461543</v>
      </c>
      <c r="R169" s="28">
        <v>9480.4966923076936</v>
      </c>
      <c r="S169" s="8" t="s">
        <v>945</v>
      </c>
    </row>
    <row r="170" spans="1:19" ht="12.75" customHeight="1" x14ac:dyDescent="0.25">
      <c r="A170" s="4" t="s">
        <v>6</v>
      </c>
      <c r="B170" s="2" t="s">
        <v>694</v>
      </c>
      <c r="C170" s="2" t="s">
        <v>695</v>
      </c>
      <c r="D170" s="2" t="s">
        <v>696</v>
      </c>
      <c r="E170" s="2" t="s">
        <v>697</v>
      </c>
      <c r="F170" s="2" t="s">
        <v>11</v>
      </c>
      <c r="G170" s="9">
        <v>3014</v>
      </c>
      <c r="H170" s="3">
        <v>3064</v>
      </c>
      <c r="I170" s="9">
        <f t="shared" si="4"/>
        <v>50</v>
      </c>
      <c r="J170" s="19">
        <f t="shared" si="5"/>
        <v>1.6589250165892501E-2</v>
      </c>
      <c r="K170" s="8">
        <v>15616135.439999999</v>
      </c>
      <c r="L170" s="9">
        <v>19435918.98</v>
      </c>
      <c r="M170" s="9">
        <v>19435918.98</v>
      </c>
      <c r="N170" s="12">
        <v>1</v>
      </c>
      <c r="O170" s="9">
        <v>3819783.54</v>
      </c>
      <c r="P170" s="9">
        <v>9146.8652442996754</v>
      </c>
      <c r="Q170" s="9">
        <v>80.5331009771987</v>
      </c>
      <c r="R170" s="28">
        <v>9227.3983452768734</v>
      </c>
      <c r="S170" s="8" t="s">
        <v>938</v>
      </c>
    </row>
    <row r="171" spans="1:19" ht="12.75" customHeight="1" x14ac:dyDescent="0.25">
      <c r="A171" s="4" t="s">
        <v>6</v>
      </c>
      <c r="B171" s="2" t="s">
        <v>354</v>
      </c>
      <c r="C171" s="2" t="s">
        <v>355</v>
      </c>
      <c r="D171" s="2" t="s">
        <v>356</v>
      </c>
      <c r="E171" s="2" t="s">
        <v>357</v>
      </c>
      <c r="F171" s="2" t="s">
        <v>11</v>
      </c>
      <c r="G171" s="9">
        <v>286</v>
      </c>
      <c r="H171" s="3">
        <v>268</v>
      </c>
      <c r="I171" s="9">
        <f t="shared" si="4"/>
        <v>-18</v>
      </c>
      <c r="J171" s="19">
        <f t="shared" si="5"/>
        <v>-6.2937062937062943E-2</v>
      </c>
      <c r="K171" s="8">
        <v>1494820.79</v>
      </c>
      <c r="L171" s="9">
        <v>1864188.09</v>
      </c>
      <c r="M171" s="9">
        <v>1864188</v>
      </c>
      <c r="N171" s="12">
        <v>1</v>
      </c>
      <c r="O171" s="9">
        <v>369367.21</v>
      </c>
      <c r="P171" s="9">
        <v>8467.6635227272745</v>
      </c>
      <c r="Q171" s="9">
        <v>0</v>
      </c>
      <c r="R171" s="28">
        <v>8467.6635227272745</v>
      </c>
      <c r="S171" s="8" t="s">
        <v>941</v>
      </c>
    </row>
    <row r="172" spans="1:19" ht="12.75" customHeight="1" x14ac:dyDescent="0.25">
      <c r="A172" s="4" t="s">
        <v>6</v>
      </c>
      <c r="B172" s="2" t="s">
        <v>184</v>
      </c>
      <c r="C172" s="2" t="s">
        <v>185</v>
      </c>
      <c r="D172" s="2" t="s">
        <v>206</v>
      </c>
      <c r="E172" s="2" t="s">
        <v>207</v>
      </c>
      <c r="F172" s="2" t="s">
        <v>16</v>
      </c>
      <c r="G172" s="9">
        <v>40</v>
      </c>
      <c r="H172" s="3">
        <v>40</v>
      </c>
      <c r="I172" s="9">
        <f t="shared" si="4"/>
        <v>0</v>
      </c>
      <c r="J172" s="19">
        <f t="shared" si="5"/>
        <v>0</v>
      </c>
      <c r="K172" s="8">
        <v>498015.66</v>
      </c>
      <c r="L172" s="9">
        <v>621668.34</v>
      </c>
      <c r="M172" s="9">
        <v>621586.98</v>
      </c>
      <c r="N172" s="12">
        <v>0.99990000000000001</v>
      </c>
      <c r="O172" s="9">
        <v>123571.32</v>
      </c>
      <c r="P172" s="9">
        <v>17358.343421052632</v>
      </c>
      <c r="Q172" s="9">
        <v>0</v>
      </c>
      <c r="R172" s="26">
        <v>17358.343421052632</v>
      </c>
      <c r="S172" s="8" t="s">
        <v>948</v>
      </c>
    </row>
    <row r="173" spans="1:19" ht="12.75" customHeight="1" x14ac:dyDescent="0.25">
      <c r="A173" s="4" t="s">
        <v>6</v>
      </c>
      <c r="B173" s="2" t="s">
        <v>798</v>
      </c>
      <c r="C173" s="2" t="s">
        <v>799</v>
      </c>
      <c r="D173" s="2" t="s">
        <v>800</v>
      </c>
      <c r="E173" s="2" t="s">
        <v>801</v>
      </c>
      <c r="F173" s="2" t="s">
        <v>11</v>
      </c>
      <c r="G173" s="9">
        <v>227</v>
      </c>
      <c r="H173" s="3">
        <v>219</v>
      </c>
      <c r="I173" s="9">
        <f t="shared" si="4"/>
        <v>-8</v>
      </c>
      <c r="J173" s="19">
        <f t="shared" si="5"/>
        <v>-3.5242290748898682E-2</v>
      </c>
      <c r="K173" s="8">
        <v>1263418.6499999999</v>
      </c>
      <c r="L173" s="9">
        <v>1575258.68</v>
      </c>
      <c r="M173" s="9">
        <v>1575159.92</v>
      </c>
      <c r="N173" s="12">
        <v>0.99990000000000001</v>
      </c>
      <c r="O173" s="9">
        <v>311741.27</v>
      </c>
      <c r="P173" s="9">
        <v>8246.830222222221</v>
      </c>
      <c r="Q173" s="9">
        <v>523.90862222222222</v>
      </c>
      <c r="R173" s="28">
        <v>8770.7388444444441</v>
      </c>
      <c r="S173" s="8" t="s">
        <v>941</v>
      </c>
    </row>
    <row r="174" spans="1:19" ht="12.75" customHeight="1" x14ac:dyDescent="0.25">
      <c r="A174" s="4" t="s">
        <v>6</v>
      </c>
      <c r="B174" s="2" t="s">
        <v>212</v>
      </c>
      <c r="C174" s="2" t="s">
        <v>213</v>
      </c>
      <c r="D174" s="2" t="s">
        <v>246</v>
      </c>
      <c r="E174" s="2" t="s">
        <v>247</v>
      </c>
      <c r="F174" s="2" t="s">
        <v>11</v>
      </c>
      <c r="G174" s="9">
        <v>1158</v>
      </c>
      <c r="H174" s="3">
        <v>1142</v>
      </c>
      <c r="I174" s="9">
        <f t="shared" si="4"/>
        <v>-16</v>
      </c>
      <c r="J174" s="19">
        <f t="shared" si="5"/>
        <v>-1.3816925734024179E-2</v>
      </c>
      <c r="K174" s="8">
        <v>6215578.3600000003</v>
      </c>
      <c r="L174" s="9">
        <v>7793694.6900000004</v>
      </c>
      <c r="M174" s="9">
        <v>7790217</v>
      </c>
      <c r="N174" s="12">
        <v>0.99960000000000004</v>
      </c>
      <c r="O174" s="9">
        <v>1574638.64</v>
      </c>
      <c r="P174" s="9">
        <v>9153.4225199645098</v>
      </c>
      <c r="Q174" s="9">
        <v>898.09210292812782</v>
      </c>
      <c r="R174" s="28">
        <v>10051.514622892637</v>
      </c>
      <c r="S174" s="8" t="s">
        <v>939</v>
      </c>
    </row>
    <row r="175" spans="1:19" ht="12.75" customHeight="1" x14ac:dyDescent="0.25">
      <c r="A175" s="4" t="s">
        <v>6</v>
      </c>
      <c r="B175" s="2" t="s">
        <v>780</v>
      </c>
      <c r="C175" s="2" t="s">
        <v>781</v>
      </c>
      <c r="D175" s="2" t="s">
        <v>782</v>
      </c>
      <c r="E175" s="2" t="s">
        <v>783</v>
      </c>
      <c r="F175" s="2" t="s">
        <v>21</v>
      </c>
      <c r="G175" s="9">
        <v>859</v>
      </c>
      <c r="H175" s="3">
        <v>847</v>
      </c>
      <c r="I175" s="9">
        <f t="shared" si="4"/>
        <v>-12</v>
      </c>
      <c r="J175" s="19">
        <f t="shared" si="5"/>
        <v>-1.3969732246798603E-2</v>
      </c>
      <c r="K175" s="8">
        <v>5001550.97</v>
      </c>
      <c r="L175" s="9">
        <v>6221432.8399999999</v>
      </c>
      <c r="M175" s="9">
        <v>6218535.6600000001</v>
      </c>
      <c r="N175" s="12">
        <v>0.99950000000000006</v>
      </c>
      <c r="O175" s="9">
        <v>1211390.0900000001</v>
      </c>
      <c r="P175" s="9">
        <v>9634.4173224679853</v>
      </c>
      <c r="Q175" s="9">
        <v>1942.7630151338765</v>
      </c>
      <c r="R175" s="27">
        <v>11577.180337601862</v>
      </c>
      <c r="S175" s="8" t="s">
        <v>949</v>
      </c>
    </row>
    <row r="176" spans="1:19" ht="12.75" customHeight="1" x14ac:dyDescent="0.25">
      <c r="A176" s="4" t="s">
        <v>6</v>
      </c>
      <c r="B176" s="2" t="s">
        <v>94</v>
      </c>
      <c r="C176" s="2" t="s">
        <v>95</v>
      </c>
      <c r="D176" s="2" t="s">
        <v>108</v>
      </c>
      <c r="E176" s="2" t="s">
        <v>109</v>
      </c>
      <c r="F176" s="2" t="s">
        <v>11</v>
      </c>
      <c r="G176" s="9">
        <v>211</v>
      </c>
      <c r="H176" s="3">
        <v>250</v>
      </c>
      <c r="I176" s="9">
        <f t="shared" si="4"/>
        <v>39</v>
      </c>
      <c r="J176" s="19">
        <f t="shared" si="5"/>
        <v>0.18483412322274881</v>
      </c>
      <c r="K176" s="8">
        <v>1383186.28</v>
      </c>
      <c r="L176" s="9">
        <v>1714613.34</v>
      </c>
      <c r="M176" s="9">
        <v>1713468.23</v>
      </c>
      <c r="N176" s="12">
        <v>0.99929999999999997</v>
      </c>
      <c r="O176" s="9">
        <v>330281.95</v>
      </c>
      <c r="P176" s="9">
        <v>9770.7072807017557</v>
      </c>
      <c r="Q176" s="9">
        <v>726.03508771929819</v>
      </c>
      <c r="R176" s="27">
        <v>10496.742368421053</v>
      </c>
      <c r="S176" s="8" t="s">
        <v>941</v>
      </c>
    </row>
    <row r="177" spans="1:19" ht="12.75" customHeight="1" x14ac:dyDescent="0.25">
      <c r="A177" s="4" t="s">
        <v>6</v>
      </c>
      <c r="B177" s="2" t="s">
        <v>42</v>
      </c>
      <c r="C177" s="2" t="s">
        <v>43</v>
      </c>
      <c r="D177" s="2" t="s">
        <v>44</v>
      </c>
      <c r="E177" s="2" t="s">
        <v>45</v>
      </c>
      <c r="F177" s="2" t="s">
        <v>11</v>
      </c>
      <c r="G177" s="9">
        <v>259</v>
      </c>
      <c r="H177" s="3">
        <v>263</v>
      </c>
      <c r="I177" s="9">
        <f t="shared" si="4"/>
        <v>4</v>
      </c>
      <c r="J177" s="19">
        <f t="shared" si="5"/>
        <v>1.5444015444015444E-2</v>
      </c>
      <c r="K177" s="8">
        <v>1509681.53</v>
      </c>
      <c r="L177" s="9">
        <v>1882923.04</v>
      </c>
      <c r="M177" s="9">
        <v>1881559.65</v>
      </c>
      <c r="N177" s="12">
        <v>0.99929999999999997</v>
      </c>
      <c r="O177" s="9">
        <v>371878.12</v>
      </c>
      <c r="P177" s="9">
        <v>10206.440617760622</v>
      </c>
      <c r="Q177" s="9">
        <v>216.3266023166023</v>
      </c>
      <c r="R177" s="27">
        <v>10422.767220077223</v>
      </c>
      <c r="S177" s="8" t="s">
        <v>941</v>
      </c>
    </row>
    <row r="178" spans="1:19" ht="12.75" customHeight="1" x14ac:dyDescent="0.25">
      <c r="A178" s="4" t="s">
        <v>6</v>
      </c>
      <c r="B178" s="2" t="s">
        <v>470</v>
      </c>
      <c r="C178" s="2" t="s">
        <v>471</v>
      </c>
      <c r="D178" s="2" t="s">
        <v>492</v>
      </c>
      <c r="E178" s="2" t="s">
        <v>493</v>
      </c>
      <c r="F178" s="2" t="s">
        <v>11</v>
      </c>
      <c r="G178" s="9">
        <v>236</v>
      </c>
      <c r="H178" s="3">
        <v>206</v>
      </c>
      <c r="I178" s="9">
        <f t="shared" si="4"/>
        <v>-30</v>
      </c>
      <c r="J178" s="19">
        <f t="shared" si="5"/>
        <v>-0.1271186440677966</v>
      </c>
      <c r="K178" s="8">
        <v>1203435.56</v>
      </c>
      <c r="L178" s="9">
        <v>1501101.04</v>
      </c>
      <c r="M178" s="9">
        <v>1499074.38</v>
      </c>
      <c r="N178" s="12">
        <v>0.99860000000000004</v>
      </c>
      <c r="O178" s="9">
        <v>295638.82</v>
      </c>
      <c r="P178" s="9">
        <v>9959.1824651162788</v>
      </c>
      <c r="Q178" s="9">
        <v>517.04744186046514</v>
      </c>
      <c r="R178" s="27">
        <v>10476.229906976743</v>
      </c>
      <c r="S178" s="8" t="s">
        <v>941</v>
      </c>
    </row>
    <row r="179" spans="1:19" ht="12.75" customHeight="1" x14ac:dyDescent="0.25">
      <c r="A179" s="4" t="s">
        <v>6</v>
      </c>
      <c r="B179" s="2" t="s">
        <v>94</v>
      </c>
      <c r="C179" s="2" t="s">
        <v>95</v>
      </c>
      <c r="D179" s="2" t="s">
        <v>98</v>
      </c>
      <c r="E179" s="2" t="s">
        <v>99</v>
      </c>
      <c r="F179" s="2" t="s">
        <v>16</v>
      </c>
      <c r="G179" s="9">
        <v>3311</v>
      </c>
      <c r="H179" s="3">
        <v>3062</v>
      </c>
      <c r="I179" s="9">
        <f t="shared" si="4"/>
        <v>-249</v>
      </c>
      <c r="J179" s="19">
        <f t="shared" si="5"/>
        <v>-7.5203865901540323E-2</v>
      </c>
      <c r="K179" s="8">
        <v>18399681.870000001</v>
      </c>
      <c r="L179" s="9">
        <v>22875951.41</v>
      </c>
      <c r="M179" s="9">
        <v>22839417.379999999</v>
      </c>
      <c r="N179" s="12">
        <v>0.99839999999999995</v>
      </c>
      <c r="O179" s="9">
        <v>4423049.0999999996</v>
      </c>
      <c r="P179" s="9">
        <v>8888.1873050792638</v>
      </c>
      <c r="Q179" s="9">
        <v>109.33314461339373</v>
      </c>
      <c r="R179" s="28">
        <v>8997.5204496926581</v>
      </c>
      <c r="S179" s="8" t="s">
        <v>944</v>
      </c>
    </row>
    <row r="180" spans="1:19" ht="12.75" customHeight="1" x14ac:dyDescent="0.25">
      <c r="A180" s="4" t="s">
        <v>6</v>
      </c>
      <c r="B180" s="2" t="s">
        <v>212</v>
      </c>
      <c r="C180" s="2" t="s">
        <v>213</v>
      </c>
      <c r="D180" s="2" t="s">
        <v>226</v>
      </c>
      <c r="E180" s="2" t="s">
        <v>227</v>
      </c>
      <c r="F180" s="2" t="s">
        <v>16</v>
      </c>
      <c r="G180" s="9">
        <v>800</v>
      </c>
      <c r="H180" s="3">
        <v>710</v>
      </c>
      <c r="I180" s="9">
        <f t="shared" si="4"/>
        <v>-90</v>
      </c>
      <c r="J180" s="19">
        <f t="shared" si="5"/>
        <v>-0.1125</v>
      </c>
      <c r="K180" s="8">
        <v>4495254.3099999996</v>
      </c>
      <c r="L180" s="9">
        <v>5614719.1399999997</v>
      </c>
      <c r="M180" s="9">
        <v>5603883</v>
      </c>
      <c r="N180" s="12">
        <v>0.99809999999999999</v>
      </c>
      <c r="O180" s="9">
        <v>1108628.74</v>
      </c>
      <c r="P180" s="9">
        <v>10567.804785020804</v>
      </c>
      <c r="Q180" s="9">
        <v>306.9864632454923</v>
      </c>
      <c r="R180" s="27">
        <v>10874.791248266296</v>
      </c>
      <c r="S180" s="8" t="s">
        <v>945</v>
      </c>
    </row>
    <row r="181" spans="1:19" ht="12.75" customHeight="1" x14ac:dyDescent="0.25">
      <c r="A181" s="4" t="s">
        <v>6</v>
      </c>
      <c r="B181" s="2" t="s">
        <v>66</v>
      </c>
      <c r="C181" s="2" t="s">
        <v>67</v>
      </c>
      <c r="D181" s="2" t="s">
        <v>68</v>
      </c>
      <c r="E181" s="2" t="s">
        <v>69</v>
      </c>
      <c r="F181" s="2" t="s">
        <v>11</v>
      </c>
      <c r="G181" s="9">
        <v>321</v>
      </c>
      <c r="H181" s="3">
        <v>329</v>
      </c>
      <c r="I181" s="9">
        <f t="shared" si="4"/>
        <v>8</v>
      </c>
      <c r="J181" s="19">
        <f t="shared" si="5"/>
        <v>2.4922118380062305E-2</v>
      </c>
      <c r="K181" s="8">
        <v>1836100.45</v>
      </c>
      <c r="L181" s="9">
        <v>2291189.09</v>
      </c>
      <c r="M181" s="9">
        <v>2286310.2000000002</v>
      </c>
      <c r="N181" s="12">
        <v>0.99790000000000001</v>
      </c>
      <c r="O181" s="9">
        <v>450759.09</v>
      </c>
      <c r="P181" s="9">
        <v>9303.8825970149246</v>
      </c>
      <c r="Q181" s="9">
        <v>1505.8788955223881</v>
      </c>
      <c r="R181" s="27">
        <v>10809.761492537313</v>
      </c>
      <c r="S181" s="8" t="s">
        <v>941</v>
      </c>
    </row>
    <row r="182" spans="1:19" ht="12.75" customHeight="1" x14ac:dyDescent="0.25">
      <c r="A182" s="4" t="s">
        <v>6</v>
      </c>
      <c r="B182" s="2" t="s">
        <v>812</v>
      </c>
      <c r="C182" s="2" t="s">
        <v>813</v>
      </c>
      <c r="D182" s="2" t="s">
        <v>838</v>
      </c>
      <c r="E182" s="2" t="s">
        <v>839</v>
      </c>
      <c r="F182" s="2" t="s">
        <v>11</v>
      </c>
      <c r="G182" s="9">
        <v>161</v>
      </c>
      <c r="H182" s="3">
        <v>258</v>
      </c>
      <c r="I182" s="9">
        <f t="shared" si="4"/>
        <v>97</v>
      </c>
      <c r="J182" s="19">
        <f t="shared" si="5"/>
        <v>0.60248447204968947</v>
      </c>
      <c r="K182" s="8">
        <v>1422378.25</v>
      </c>
      <c r="L182" s="9">
        <v>1761021.07</v>
      </c>
      <c r="M182" s="9">
        <v>1757031.65</v>
      </c>
      <c r="N182" s="12">
        <v>0.99770000000000003</v>
      </c>
      <c r="O182" s="9">
        <v>334653.40000000002</v>
      </c>
      <c r="P182" s="9">
        <v>7530.4819758064523</v>
      </c>
      <c r="Q182" s="9">
        <v>2548.7289919354839</v>
      </c>
      <c r="R182" s="28">
        <v>10079.210967741936</v>
      </c>
      <c r="S182" s="8" t="s">
        <v>941</v>
      </c>
    </row>
    <row r="183" spans="1:19" ht="12.75" customHeight="1" x14ac:dyDescent="0.25">
      <c r="A183" s="4" t="s">
        <v>6</v>
      </c>
      <c r="B183" s="2" t="s">
        <v>704</v>
      </c>
      <c r="C183" s="2" t="s">
        <v>705</v>
      </c>
      <c r="D183" s="2" t="s">
        <v>722</v>
      </c>
      <c r="E183" s="2" t="s">
        <v>723</v>
      </c>
      <c r="F183" s="2" t="s">
        <v>11</v>
      </c>
      <c r="G183" s="9">
        <v>4</v>
      </c>
      <c r="H183" s="3">
        <v>7</v>
      </c>
      <c r="I183" s="9">
        <f t="shared" si="4"/>
        <v>3</v>
      </c>
      <c r="J183" s="19">
        <f t="shared" si="5"/>
        <v>0.75</v>
      </c>
      <c r="K183" s="8">
        <v>74503.8</v>
      </c>
      <c r="L183" s="9">
        <v>92342.96</v>
      </c>
      <c r="M183" s="9">
        <v>92108.71</v>
      </c>
      <c r="N183" s="12">
        <v>0.99750000000000005</v>
      </c>
      <c r="O183" s="9">
        <v>17604.91</v>
      </c>
      <c r="P183" s="9">
        <v>12731.800000000001</v>
      </c>
      <c r="Q183" s="9">
        <v>127.0425</v>
      </c>
      <c r="R183" s="27">
        <v>12858.842500000001</v>
      </c>
      <c r="S183" s="8" t="s">
        <v>943</v>
      </c>
    </row>
    <row r="184" spans="1:19" ht="12.75" customHeight="1" x14ac:dyDescent="0.25">
      <c r="A184" s="4" t="s">
        <v>6</v>
      </c>
      <c r="B184" s="2" t="s">
        <v>66</v>
      </c>
      <c r="C184" s="2" t="s">
        <v>67</v>
      </c>
      <c r="D184" s="2" t="s">
        <v>72</v>
      </c>
      <c r="E184" s="2" t="s">
        <v>73</v>
      </c>
      <c r="F184" s="2" t="s">
        <v>21</v>
      </c>
      <c r="G184" s="9">
        <v>211</v>
      </c>
      <c r="H184" s="3">
        <v>220</v>
      </c>
      <c r="I184" s="9">
        <f t="shared" si="4"/>
        <v>9</v>
      </c>
      <c r="J184" s="19">
        <f t="shared" si="5"/>
        <v>4.2654028436018961E-2</v>
      </c>
      <c r="K184" s="8">
        <v>1599183.31</v>
      </c>
      <c r="L184" s="9">
        <v>1995411.85</v>
      </c>
      <c r="M184" s="9">
        <v>1990403.8</v>
      </c>
      <c r="N184" s="12">
        <v>0.99750000000000005</v>
      </c>
      <c r="O184" s="9">
        <v>391220.49</v>
      </c>
      <c r="P184" s="9">
        <v>12359.381629955946</v>
      </c>
      <c r="Q184" s="9">
        <v>368.59850220264315</v>
      </c>
      <c r="R184" s="27">
        <v>12727.980132158589</v>
      </c>
      <c r="S184" s="8" t="s">
        <v>950</v>
      </c>
    </row>
    <row r="185" spans="1:19" ht="12.75" customHeight="1" x14ac:dyDescent="0.25">
      <c r="A185" s="4" t="s">
        <v>6</v>
      </c>
      <c r="B185" s="2" t="s">
        <v>354</v>
      </c>
      <c r="C185" s="2" t="s">
        <v>355</v>
      </c>
      <c r="D185" s="2" t="s">
        <v>366</v>
      </c>
      <c r="E185" s="2" t="s">
        <v>367</v>
      </c>
      <c r="F185" s="2" t="s">
        <v>16</v>
      </c>
      <c r="G185" s="9">
        <v>221</v>
      </c>
      <c r="H185" s="3">
        <v>222</v>
      </c>
      <c r="I185" s="9">
        <f t="shared" si="4"/>
        <v>1</v>
      </c>
      <c r="J185" s="19">
        <f t="shared" si="5"/>
        <v>4.5248868778280547E-3</v>
      </c>
      <c r="K185" s="8">
        <v>1594612.53</v>
      </c>
      <c r="L185" s="9">
        <v>1986927.24</v>
      </c>
      <c r="M185" s="9">
        <v>1981698</v>
      </c>
      <c r="N185" s="12">
        <v>0.99739999999999995</v>
      </c>
      <c r="O185" s="9">
        <v>364600.09</v>
      </c>
      <c r="P185" s="9">
        <v>11399.695822222222</v>
      </c>
      <c r="Q185" s="9">
        <v>57.666666666666664</v>
      </c>
      <c r="R185" s="27">
        <v>11457.362488888888</v>
      </c>
      <c r="S185" s="8" t="s">
        <v>946</v>
      </c>
    </row>
    <row r="186" spans="1:19" ht="12.75" customHeight="1" x14ac:dyDescent="0.25">
      <c r="A186" s="4" t="s">
        <v>6</v>
      </c>
      <c r="B186" s="2" t="s">
        <v>158</v>
      </c>
      <c r="C186" s="2" t="s">
        <v>159</v>
      </c>
      <c r="D186" s="2" t="s">
        <v>166</v>
      </c>
      <c r="E186" s="2" t="s">
        <v>167</v>
      </c>
      <c r="F186" s="2" t="s">
        <v>11</v>
      </c>
      <c r="G186" s="9">
        <v>16</v>
      </c>
      <c r="H186" s="3">
        <v>16</v>
      </c>
      <c r="I186" s="9">
        <f t="shared" si="4"/>
        <v>0</v>
      </c>
      <c r="J186" s="19">
        <f t="shared" si="5"/>
        <v>0</v>
      </c>
      <c r="K186" s="8">
        <v>119838.24</v>
      </c>
      <c r="L186" s="9">
        <v>148076</v>
      </c>
      <c r="M186" s="9">
        <v>147685.66</v>
      </c>
      <c r="N186" s="12">
        <v>0.99739999999999995</v>
      </c>
      <c r="O186" s="9">
        <v>27847.42</v>
      </c>
      <c r="P186" s="9">
        <v>10222.419375000001</v>
      </c>
      <c r="Q186" s="9">
        <v>746.71937500000001</v>
      </c>
      <c r="R186" s="27">
        <v>10969.138750000002</v>
      </c>
      <c r="S186" s="8" t="s">
        <v>943</v>
      </c>
    </row>
    <row r="187" spans="1:19" ht="12.75" customHeight="1" x14ac:dyDescent="0.25">
      <c r="A187" s="4" t="s">
        <v>6</v>
      </c>
      <c r="B187" s="2" t="s">
        <v>704</v>
      </c>
      <c r="C187" s="2" t="s">
        <v>705</v>
      </c>
      <c r="D187" s="2" t="s">
        <v>712</v>
      </c>
      <c r="E187" s="2" t="s">
        <v>713</v>
      </c>
      <c r="F187" s="2" t="s">
        <v>16</v>
      </c>
      <c r="G187" s="9">
        <v>223</v>
      </c>
      <c r="H187" s="3">
        <v>212</v>
      </c>
      <c r="I187" s="9">
        <f t="shared" si="4"/>
        <v>-11</v>
      </c>
      <c r="J187" s="19">
        <f t="shared" si="5"/>
        <v>-4.9327354260089683E-2</v>
      </c>
      <c r="K187" s="8">
        <v>1523425.28</v>
      </c>
      <c r="L187" s="9">
        <v>1902120.31</v>
      </c>
      <c r="M187" s="9">
        <v>1896273.29</v>
      </c>
      <c r="N187" s="12">
        <v>0.99690000000000001</v>
      </c>
      <c r="O187" s="9">
        <v>372848.01</v>
      </c>
      <c r="P187" s="9">
        <v>11256.050599078342</v>
      </c>
      <c r="Q187" s="9">
        <v>1147.4847926267282</v>
      </c>
      <c r="R187" s="27">
        <v>12403.535391705071</v>
      </c>
      <c r="S187" s="8" t="s">
        <v>947</v>
      </c>
    </row>
    <row r="188" spans="1:19" ht="12.75" customHeight="1" x14ac:dyDescent="0.25">
      <c r="A188" s="4" t="s">
        <v>6</v>
      </c>
      <c r="B188" s="2" t="s">
        <v>470</v>
      </c>
      <c r="C188" s="2" t="s">
        <v>471</v>
      </c>
      <c r="D188" s="2" t="s">
        <v>496</v>
      </c>
      <c r="E188" s="2" t="s">
        <v>497</v>
      </c>
      <c r="F188" s="2" t="s">
        <v>11</v>
      </c>
      <c r="G188" s="9">
        <v>187</v>
      </c>
      <c r="H188" s="3">
        <v>185</v>
      </c>
      <c r="I188" s="9">
        <f t="shared" si="4"/>
        <v>-2</v>
      </c>
      <c r="J188" s="19">
        <f t="shared" si="5"/>
        <v>-1.06951871657754E-2</v>
      </c>
      <c r="K188" s="8">
        <v>1094773.19</v>
      </c>
      <c r="L188" s="9">
        <v>1367725.11</v>
      </c>
      <c r="M188" s="9">
        <v>1361803.84</v>
      </c>
      <c r="N188" s="12">
        <v>0.99570000000000003</v>
      </c>
      <c r="O188" s="9">
        <v>267030.65000000002</v>
      </c>
      <c r="P188" s="9">
        <v>11214.296349206348</v>
      </c>
      <c r="Q188" s="9">
        <v>962.77777777777783</v>
      </c>
      <c r="R188" s="27">
        <v>12177.074126984126</v>
      </c>
      <c r="S188" s="8" t="s">
        <v>941</v>
      </c>
    </row>
    <row r="189" spans="1:19" ht="12.75" customHeight="1" x14ac:dyDescent="0.25">
      <c r="A189" s="4" t="s">
        <v>6</v>
      </c>
      <c r="B189" s="2" t="s">
        <v>780</v>
      </c>
      <c r="C189" s="2" t="s">
        <v>781</v>
      </c>
      <c r="D189" s="2" t="s">
        <v>784</v>
      </c>
      <c r="E189" s="2" t="s">
        <v>785</v>
      </c>
      <c r="F189" s="2" t="s">
        <v>11</v>
      </c>
      <c r="G189" s="9">
        <v>88</v>
      </c>
      <c r="H189" s="3">
        <v>111</v>
      </c>
      <c r="I189" s="9">
        <f t="shared" si="4"/>
        <v>23</v>
      </c>
      <c r="J189" s="19">
        <f t="shared" si="5"/>
        <v>0.26136363636363635</v>
      </c>
      <c r="K189" s="8">
        <v>761313.01</v>
      </c>
      <c r="L189" s="9">
        <v>944751.89</v>
      </c>
      <c r="M189" s="9">
        <v>939561.24</v>
      </c>
      <c r="N189" s="12">
        <v>0.99450000000000005</v>
      </c>
      <c r="O189" s="9">
        <v>178248.23</v>
      </c>
      <c r="P189" s="9">
        <v>19683.885392156863</v>
      </c>
      <c r="Q189" s="9">
        <v>911.94470588235299</v>
      </c>
      <c r="R189" s="25">
        <v>20595.830098039216</v>
      </c>
      <c r="S189" s="8" t="s">
        <v>942</v>
      </c>
    </row>
    <row r="190" spans="1:19" ht="12.75" customHeight="1" x14ac:dyDescent="0.25">
      <c r="A190" s="4" t="s">
        <v>6</v>
      </c>
      <c r="B190" s="2" t="s">
        <v>416</v>
      </c>
      <c r="C190" s="2" t="s">
        <v>417</v>
      </c>
      <c r="D190" s="2" t="s">
        <v>434</v>
      </c>
      <c r="E190" s="2" t="s">
        <v>435</v>
      </c>
      <c r="F190" s="2" t="s">
        <v>11</v>
      </c>
      <c r="G190" s="9">
        <v>32</v>
      </c>
      <c r="H190" s="3">
        <v>30</v>
      </c>
      <c r="I190" s="9">
        <f t="shared" si="4"/>
        <v>-2</v>
      </c>
      <c r="J190" s="19">
        <f t="shared" si="5"/>
        <v>-6.25E-2</v>
      </c>
      <c r="K190" s="8">
        <v>190335.95</v>
      </c>
      <c r="L190" s="9">
        <v>234822.87</v>
      </c>
      <c r="M190" s="9">
        <v>233373.98</v>
      </c>
      <c r="N190" s="12">
        <v>0.99380000000000002</v>
      </c>
      <c r="O190" s="9">
        <v>43038.03</v>
      </c>
      <c r="P190" s="9">
        <v>10980.689310344829</v>
      </c>
      <c r="Q190" s="9">
        <v>495.34482758620692</v>
      </c>
      <c r="R190" s="27">
        <v>11476.034137931036</v>
      </c>
      <c r="S190" s="8" t="s">
        <v>943</v>
      </c>
    </row>
    <row r="191" spans="1:19" ht="12.75" customHeight="1" x14ac:dyDescent="0.25">
      <c r="A191" s="4" t="s">
        <v>6</v>
      </c>
      <c r="B191" s="2" t="s">
        <v>436</v>
      </c>
      <c r="C191" s="2" t="s">
        <v>437</v>
      </c>
      <c r="D191" s="2" t="s">
        <v>444</v>
      </c>
      <c r="E191" s="2" t="s">
        <v>445</v>
      </c>
      <c r="F191" s="2" t="s">
        <v>21</v>
      </c>
      <c r="G191" s="9">
        <v>266</v>
      </c>
      <c r="H191" s="3">
        <v>256</v>
      </c>
      <c r="I191" s="9">
        <f t="shared" si="4"/>
        <v>-10</v>
      </c>
      <c r="J191" s="19">
        <f t="shared" si="5"/>
        <v>-3.7593984962406013E-2</v>
      </c>
      <c r="K191" s="8">
        <v>1792609.11</v>
      </c>
      <c r="L191" s="9">
        <v>2235381.7999999998</v>
      </c>
      <c r="M191" s="9">
        <v>2220723.11</v>
      </c>
      <c r="N191" s="12">
        <v>0.99339999999999995</v>
      </c>
      <c r="O191" s="9">
        <v>428053.86</v>
      </c>
      <c r="P191" s="9">
        <v>11525.319111969111</v>
      </c>
      <c r="Q191" s="9">
        <v>1581.8293436293436</v>
      </c>
      <c r="R191" s="27">
        <v>13107.148455598455</v>
      </c>
      <c r="S191" s="8" t="s">
        <v>950</v>
      </c>
    </row>
    <row r="192" spans="1:19" ht="12.75" customHeight="1" x14ac:dyDescent="0.25">
      <c r="A192" s="4" t="s">
        <v>6</v>
      </c>
      <c r="B192" s="2" t="s">
        <v>510</v>
      </c>
      <c r="C192" s="2" t="s">
        <v>511</v>
      </c>
      <c r="D192" s="2" t="s">
        <v>514</v>
      </c>
      <c r="E192" s="2" t="s">
        <v>515</v>
      </c>
      <c r="F192" s="2" t="s">
        <v>16</v>
      </c>
      <c r="G192" s="9">
        <v>560</v>
      </c>
      <c r="H192" s="3">
        <v>519</v>
      </c>
      <c r="I192" s="9">
        <f t="shared" si="4"/>
        <v>-41</v>
      </c>
      <c r="J192" s="19">
        <f t="shared" si="5"/>
        <v>-7.3214285714285718E-2</v>
      </c>
      <c r="K192" s="8">
        <v>3331129.41</v>
      </c>
      <c r="L192" s="9">
        <v>4161739.78</v>
      </c>
      <c r="M192" s="9">
        <v>4131057</v>
      </c>
      <c r="N192" s="12">
        <v>0.99260000000000004</v>
      </c>
      <c r="O192" s="9">
        <v>799927.68</v>
      </c>
      <c r="P192" s="9">
        <v>11664.109</v>
      </c>
      <c r="Q192" s="9">
        <v>2071.3154901960784</v>
      </c>
      <c r="R192" s="27">
        <v>13735.424490196079</v>
      </c>
      <c r="S192" s="8" t="s">
        <v>945</v>
      </c>
    </row>
    <row r="193" spans="1:22" ht="12.75" customHeight="1" x14ac:dyDescent="0.25">
      <c r="A193" s="4" t="s">
        <v>6</v>
      </c>
      <c r="B193" s="2" t="s">
        <v>666</v>
      </c>
      <c r="C193" s="2" t="s">
        <v>667</v>
      </c>
      <c r="D193" s="2" t="s">
        <v>676</v>
      </c>
      <c r="E193" s="2" t="s">
        <v>677</v>
      </c>
      <c r="F193" s="2" t="s">
        <v>11</v>
      </c>
      <c r="G193" s="9">
        <v>51</v>
      </c>
      <c r="H193" s="3">
        <v>75</v>
      </c>
      <c r="I193" s="9">
        <f t="shared" si="4"/>
        <v>24</v>
      </c>
      <c r="J193" s="19">
        <f t="shared" si="5"/>
        <v>0.47058823529411764</v>
      </c>
      <c r="K193" s="8">
        <v>506560.38</v>
      </c>
      <c r="L193" s="9">
        <v>630617.4</v>
      </c>
      <c r="M193" s="9">
        <v>625553.16</v>
      </c>
      <c r="N193" s="12">
        <v>0.99199999999999999</v>
      </c>
      <c r="O193" s="9">
        <v>118992.78</v>
      </c>
      <c r="P193" s="9">
        <v>26650.478823529407</v>
      </c>
      <c r="Q193" s="9">
        <v>80.392156862745097</v>
      </c>
      <c r="R193" s="23">
        <v>26730.870980392152</v>
      </c>
      <c r="S193" s="8" t="s">
        <v>942</v>
      </c>
    </row>
    <row r="194" spans="1:22" ht="12.75" customHeight="1" x14ac:dyDescent="0.25">
      <c r="A194" s="4" t="s">
        <v>6</v>
      </c>
      <c r="B194" s="2" t="s">
        <v>118</v>
      </c>
      <c r="C194" s="2" t="s">
        <v>119</v>
      </c>
      <c r="D194" s="2" t="s">
        <v>134</v>
      </c>
      <c r="E194" s="2" t="s">
        <v>135</v>
      </c>
      <c r="F194" s="2" t="s">
        <v>11</v>
      </c>
      <c r="G194" s="9">
        <v>21</v>
      </c>
      <c r="H194" s="3">
        <v>18</v>
      </c>
      <c r="I194" s="9">
        <f t="shared" si="4"/>
        <v>-3</v>
      </c>
      <c r="J194" s="19">
        <f t="shared" si="5"/>
        <v>-0.14285714285714285</v>
      </c>
      <c r="K194" s="8">
        <v>128826.87</v>
      </c>
      <c r="L194" s="9">
        <v>159273.07</v>
      </c>
      <c r="M194" s="9">
        <v>157886.68</v>
      </c>
      <c r="N194" s="12">
        <v>0.99129999999999996</v>
      </c>
      <c r="O194" s="9">
        <v>29059.81</v>
      </c>
      <c r="P194" s="9">
        <v>8030.3752631578946</v>
      </c>
      <c r="Q194" s="9">
        <v>2306.5531578947371</v>
      </c>
      <c r="R194" s="28">
        <v>10336.928421052631</v>
      </c>
      <c r="S194" s="8" t="s">
        <v>943</v>
      </c>
    </row>
    <row r="195" spans="1:22" ht="12.75" customHeight="1" x14ac:dyDescent="0.25">
      <c r="A195" s="4" t="s">
        <v>6</v>
      </c>
      <c r="B195" s="2" t="s">
        <v>158</v>
      </c>
      <c r="C195" s="2" t="s">
        <v>159</v>
      </c>
      <c r="D195" s="2" t="s">
        <v>160</v>
      </c>
      <c r="E195" s="2" t="s">
        <v>161</v>
      </c>
      <c r="F195" s="2" t="s">
        <v>11</v>
      </c>
      <c r="G195" s="9">
        <v>803</v>
      </c>
      <c r="H195" s="3">
        <v>958</v>
      </c>
      <c r="I195" s="9">
        <f t="shared" si="4"/>
        <v>155</v>
      </c>
      <c r="J195" s="19">
        <f t="shared" si="5"/>
        <v>0.19302615193026151</v>
      </c>
      <c r="K195" s="8">
        <v>5146873.26</v>
      </c>
      <c r="L195" s="9">
        <v>6429592</v>
      </c>
      <c r="M195" s="9">
        <v>6372675.6900000004</v>
      </c>
      <c r="N195" s="12">
        <v>0.99109999999999998</v>
      </c>
      <c r="O195" s="9">
        <v>1225802.43</v>
      </c>
      <c r="P195" s="9">
        <v>9489.7933905579393</v>
      </c>
      <c r="Q195" s="9">
        <v>145.89101931330472</v>
      </c>
      <c r="R195" s="28">
        <v>9635.6844098712445</v>
      </c>
      <c r="S195" s="8" t="s">
        <v>939</v>
      </c>
    </row>
    <row r="196" spans="1:22" ht="12.75" customHeight="1" x14ac:dyDescent="0.25">
      <c r="A196" s="4" t="s">
        <v>6</v>
      </c>
      <c r="B196" s="2" t="s">
        <v>94</v>
      </c>
      <c r="C196" s="2" t="s">
        <v>95</v>
      </c>
      <c r="D196" s="2" t="s">
        <v>116</v>
      </c>
      <c r="E196" s="2" t="s">
        <v>117</v>
      </c>
      <c r="F196" s="2" t="s">
        <v>11</v>
      </c>
      <c r="G196" s="9">
        <v>87</v>
      </c>
      <c r="H196" s="3">
        <v>104</v>
      </c>
      <c r="I196" s="9">
        <f t="shared" si="4"/>
        <v>17</v>
      </c>
      <c r="J196" s="19">
        <f t="shared" si="5"/>
        <v>0.19540229885057472</v>
      </c>
      <c r="K196" s="8">
        <v>648336.44999999995</v>
      </c>
      <c r="L196" s="9">
        <v>807862.71</v>
      </c>
      <c r="M196" s="9">
        <v>800317</v>
      </c>
      <c r="N196" s="12">
        <v>0.99070000000000003</v>
      </c>
      <c r="O196" s="9">
        <v>151980.54999999999</v>
      </c>
      <c r="P196" s="9">
        <v>10588.061182795698</v>
      </c>
      <c r="Q196" s="9">
        <v>0</v>
      </c>
      <c r="R196" s="27">
        <v>10588.061182795698</v>
      </c>
      <c r="S196" s="8" t="s">
        <v>942</v>
      </c>
    </row>
    <row r="197" spans="1:22" ht="12.75" customHeight="1" x14ac:dyDescent="0.25">
      <c r="A197" s="4" t="s">
        <v>6</v>
      </c>
      <c r="B197" s="2" t="s">
        <v>256</v>
      </c>
      <c r="C197" s="2" t="s">
        <v>257</v>
      </c>
      <c r="D197" s="2" t="s">
        <v>260</v>
      </c>
      <c r="E197" s="2" t="s">
        <v>261</v>
      </c>
      <c r="F197" s="2" t="s">
        <v>16</v>
      </c>
      <c r="G197" s="9">
        <v>207</v>
      </c>
      <c r="H197" s="3">
        <v>209</v>
      </c>
      <c r="I197" s="9">
        <f t="shared" si="4"/>
        <v>2</v>
      </c>
      <c r="J197" s="19">
        <f t="shared" si="5"/>
        <v>9.6618357487922701E-3</v>
      </c>
      <c r="K197" s="8">
        <v>1525685.69</v>
      </c>
      <c r="L197" s="9">
        <v>1901985.31</v>
      </c>
      <c r="M197" s="9">
        <v>1883518.73</v>
      </c>
      <c r="N197" s="12">
        <v>0.99029999999999996</v>
      </c>
      <c r="O197" s="9">
        <v>357833.04</v>
      </c>
      <c r="P197" s="9">
        <v>11447.211274509804</v>
      </c>
      <c r="Q197" s="9">
        <v>1570.8989215686274</v>
      </c>
      <c r="R197" s="27">
        <v>13018.110196078431</v>
      </c>
      <c r="S197" s="8" t="s">
        <v>946</v>
      </c>
    </row>
    <row r="198" spans="1:22" ht="12.75" customHeight="1" x14ac:dyDescent="0.25">
      <c r="A198" s="4" t="s">
        <v>6</v>
      </c>
      <c r="B198" s="2" t="s">
        <v>256</v>
      </c>
      <c r="C198" s="2" t="s">
        <v>257</v>
      </c>
      <c r="D198" s="2" t="s">
        <v>258</v>
      </c>
      <c r="E198" s="2" t="s">
        <v>259</v>
      </c>
      <c r="F198" s="2" t="s">
        <v>11</v>
      </c>
      <c r="G198" s="9">
        <v>325</v>
      </c>
      <c r="H198" s="3">
        <v>409</v>
      </c>
      <c r="I198" s="9">
        <f t="shared" si="4"/>
        <v>84</v>
      </c>
      <c r="J198" s="19">
        <f t="shared" si="5"/>
        <v>0.25846153846153846</v>
      </c>
      <c r="K198" s="8">
        <v>2259243.71</v>
      </c>
      <c r="L198" s="9">
        <v>2814735.38</v>
      </c>
      <c r="M198" s="9">
        <v>2785460.83</v>
      </c>
      <c r="N198" s="12">
        <v>0.98960000000000004</v>
      </c>
      <c r="O198" s="9">
        <v>491217.12</v>
      </c>
      <c r="P198" s="9">
        <v>7993.4305764411019</v>
      </c>
      <c r="Q198" s="9">
        <v>338.42844611528824</v>
      </c>
      <c r="R198" s="28">
        <v>8331.8590225563894</v>
      </c>
      <c r="S198" s="8" t="s">
        <v>941</v>
      </c>
    </row>
    <row r="199" spans="1:22" ht="12.75" customHeight="1" x14ac:dyDescent="0.25">
      <c r="A199" s="4" t="s">
        <v>6</v>
      </c>
      <c r="B199" s="2" t="s">
        <v>331</v>
      </c>
      <c r="C199" s="2" t="s">
        <v>332</v>
      </c>
      <c r="D199" s="2" t="s">
        <v>337</v>
      </c>
      <c r="E199" s="2" t="s">
        <v>338</v>
      </c>
      <c r="F199" s="2" t="s">
        <v>11</v>
      </c>
      <c r="G199" s="9">
        <v>117</v>
      </c>
      <c r="H199" s="3">
        <v>111</v>
      </c>
      <c r="I199" s="9">
        <f t="shared" ref="I199:I262" si="6">H199-G199</f>
        <v>-6</v>
      </c>
      <c r="J199" s="19">
        <f t="shared" ref="J199:J262" si="7">(H199-G199)/G199</f>
        <v>-5.128205128205128E-2</v>
      </c>
      <c r="K199" s="8">
        <v>730431.9</v>
      </c>
      <c r="L199" s="9">
        <v>911715.71</v>
      </c>
      <c r="M199" s="9">
        <v>902011.52</v>
      </c>
      <c r="N199" s="12">
        <v>0.98939999999999995</v>
      </c>
      <c r="O199" s="9">
        <v>170649.58</v>
      </c>
      <c r="P199" s="9">
        <v>10700.324339622641</v>
      </c>
      <c r="Q199" s="9">
        <v>541.33943396226414</v>
      </c>
      <c r="R199" s="27">
        <v>11241.663773584905</v>
      </c>
      <c r="S199" s="8" t="s">
        <v>942</v>
      </c>
    </row>
    <row r="200" spans="1:22" ht="12.75" customHeight="1" x14ac:dyDescent="0.25">
      <c r="A200" s="4" t="s">
        <v>6</v>
      </c>
      <c r="B200" s="2" t="s">
        <v>812</v>
      </c>
      <c r="C200" s="2" t="s">
        <v>813</v>
      </c>
      <c r="D200" s="2" t="s">
        <v>830</v>
      </c>
      <c r="E200" s="2" t="s">
        <v>831</v>
      </c>
      <c r="F200" s="2" t="s">
        <v>21</v>
      </c>
      <c r="G200" s="9">
        <v>91</v>
      </c>
      <c r="H200" s="3">
        <v>84</v>
      </c>
      <c r="I200" s="9">
        <f t="shared" si="6"/>
        <v>-7</v>
      </c>
      <c r="J200" s="19">
        <f t="shared" si="7"/>
        <v>-7.6923076923076927E-2</v>
      </c>
      <c r="K200" s="8">
        <v>830859.42</v>
      </c>
      <c r="L200" s="9">
        <v>1032471.74</v>
      </c>
      <c r="M200" s="9">
        <v>1021102.22</v>
      </c>
      <c r="N200" s="12">
        <v>0.98899999999999999</v>
      </c>
      <c r="O200" s="9">
        <v>190242.8</v>
      </c>
      <c r="P200" s="9">
        <v>14884.028333333334</v>
      </c>
      <c r="Q200" s="9">
        <v>275.04388888888889</v>
      </c>
      <c r="R200" s="26">
        <v>15159.072222222223</v>
      </c>
      <c r="S200" s="8" t="s">
        <v>950</v>
      </c>
    </row>
    <row r="201" spans="1:22" ht="12.75" customHeight="1" x14ac:dyDescent="0.25">
      <c r="A201" s="4" t="s">
        <v>6</v>
      </c>
      <c r="B201" s="2" t="s">
        <v>184</v>
      </c>
      <c r="C201" s="2" t="s">
        <v>185</v>
      </c>
      <c r="D201" s="2" t="s">
        <v>194</v>
      </c>
      <c r="E201" s="2" t="s">
        <v>195</v>
      </c>
      <c r="F201" s="2" t="s">
        <v>16</v>
      </c>
      <c r="G201" s="9">
        <v>23</v>
      </c>
      <c r="H201" s="3">
        <v>26</v>
      </c>
      <c r="I201" s="9">
        <f t="shared" si="6"/>
        <v>3</v>
      </c>
      <c r="J201" s="19">
        <f t="shared" si="7"/>
        <v>0.13043478260869565</v>
      </c>
      <c r="K201" s="8">
        <v>410848.94</v>
      </c>
      <c r="L201" s="9">
        <v>510464.06</v>
      </c>
      <c r="M201" s="9">
        <v>504525.24</v>
      </c>
      <c r="N201" s="12">
        <v>0.98839999999999995</v>
      </c>
      <c r="O201" s="9">
        <v>93676.3</v>
      </c>
      <c r="P201" s="9">
        <v>21118.644285714287</v>
      </c>
      <c r="Q201" s="9">
        <v>0</v>
      </c>
      <c r="R201" s="25">
        <v>21118.644285714287</v>
      </c>
      <c r="S201" s="8" t="s">
        <v>948</v>
      </c>
    </row>
    <row r="202" spans="1:22" ht="12.75" customHeight="1" x14ac:dyDescent="0.25">
      <c r="A202" s="4" t="s">
        <v>6</v>
      </c>
      <c r="B202" s="2" t="s">
        <v>416</v>
      </c>
      <c r="C202" s="2" t="s">
        <v>417</v>
      </c>
      <c r="D202" s="2" t="s">
        <v>432</v>
      </c>
      <c r="E202" s="2" t="s">
        <v>433</v>
      </c>
      <c r="F202" s="2" t="s">
        <v>11</v>
      </c>
      <c r="G202" s="9">
        <v>10</v>
      </c>
      <c r="H202" s="3">
        <v>9</v>
      </c>
      <c r="I202" s="9">
        <f t="shared" si="6"/>
        <v>-1</v>
      </c>
      <c r="J202" s="19">
        <f t="shared" si="7"/>
        <v>-0.1</v>
      </c>
      <c r="K202" s="8">
        <v>85508.08</v>
      </c>
      <c r="L202" s="9">
        <v>105768.08</v>
      </c>
      <c r="M202" s="9">
        <v>104525.19</v>
      </c>
      <c r="N202" s="12">
        <v>0.98819999999999997</v>
      </c>
      <c r="O202" s="9">
        <v>19017.11</v>
      </c>
      <c r="P202" s="9">
        <v>20159.655714285716</v>
      </c>
      <c r="Q202" s="9">
        <v>0</v>
      </c>
      <c r="R202" s="25">
        <v>20159.655714285716</v>
      </c>
      <c r="S202" s="8" t="s">
        <v>943</v>
      </c>
    </row>
    <row r="203" spans="1:22" ht="12.75" customHeight="1" x14ac:dyDescent="0.25">
      <c r="A203" s="4" t="s">
        <v>6</v>
      </c>
      <c r="B203" s="2" t="s">
        <v>62</v>
      </c>
      <c r="C203" s="2" t="s">
        <v>63</v>
      </c>
      <c r="D203" s="2" t="s">
        <v>64</v>
      </c>
      <c r="E203" s="2" t="s">
        <v>65</v>
      </c>
      <c r="F203" s="2" t="s">
        <v>21</v>
      </c>
      <c r="G203" s="9">
        <v>729</v>
      </c>
      <c r="H203" s="3">
        <v>684</v>
      </c>
      <c r="I203" s="9">
        <f t="shared" si="6"/>
        <v>-45</v>
      </c>
      <c r="J203" s="19">
        <f t="shared" si="7"/>
        <v>-6.1728395061728392E-2</v>
      </c>
      <c r="K203" s="8">
        <v>4025985.87</v>
      </c>
      <c r="L203" s="9">
        <v>5022627.55</v>
      </c>
      <c r="M203" s="9">
        <v>4958317.37</v>
      </c>
      <c r="N203" s="12">
        <v>0.98719999999999997</v>
      </c>
      <c r="O203" s="9">
        <v>932331.5</v>
      </c>
      <c r="P203" s="9">
        <v>8922.2309701492559</v>
      </c>
      <c r="Q203" s="9">
        <v>708.2466268656716</v>
      </c>
      <c r="R203" s="28">
        <v>9630.4775970149276</v>
      </c>
      <c r="S203" s="8" t="s">
        <v>949</v>
      </c>
    </row>
    <row r="204" spans="1:22" ht="12.75" customHeight="1" x14ac:dyDescent="0.25">
      <c r="A204" s="4" t="s">
        <v>6</v>
      </c>
      <c r="B204" s="2" t="s">
        <v>578</v>
      </c>
      <c r="C204" s="2" t="s">
        <v>579</v>
      </c>
      <c r="D204" s="2" t="s">
        <v>580</v>
      </c>
      <c r="E204" s="2" t="s">
        <v>581</v>
      </c>
      <c r="F204" s="2" t="s">
        <v>21</v>
      </c>
      <c r="G204" s="9">
        <v>155</v>
      </c>
      <c r="H204" s="3">
        <v>174</v>
      </c>
      <c r="I204" s="9">
        <f t="shared" si="6"/>
        <v>19</v>
      </c>
      <c r="J204" s="19">
        <f t="shared" si="7"/>
        <v>0.12258064516129032</v>
      </c>
      <c r="K204" s="8">
        <v>1309349.7</v>
      </c>
      <c r="L204" s="9">
        <v>1631011.92</v>
      </c>
      <c r="M204" s="9">
        <v>1609650.15</v>
      </c>
      <c r="N204" s="12">
        <v>0.9869</v>
      </c>
      <c r="O204" s="9">
        <v>300300.45</v>
      </c>
      <c r="P204" s="9">
        <v>12732.864493670888</v>
      </c>
      <c r="Q204" s="9">
        <v>19.974683544303797</v>
      </c>
      <c r="R204" s="27">
        <v>12752.839177215192</v>
      </c>
      <c r="S204" s="8" t="s">
        <v>950</v>
      </c>
      <c r="T204" s="6"/>
      <c r="U204" s="6"/>
      <c r="V204" s="6"/>
    </row>
    <row r="205" spans="1:22" ht="12.75" customHeight="1" x14ac:dyDescent="0.25">
      <c r="A205" s="4" t="s">
        <v>6</v>
      </c>
      <c r="B205" s="2" t="s">
        <v>256</v>
      </c>
      <c r="C205" s="2" t="s">
        <v>257</v>
      </c>
      <c r="D205" s="2" t="s">
        <v>289</v>
      </c>
      <c r="E205" s="2" t="s">
        <v>290</v>
      </c>
      <c r="F205" s="2" t="s">
        <v>16</v>
      </c>
      <c r="G205" s="9">
        <v>904</v>
      </c>
      <c r="H205" s="3">
        <v>877</v>
      </c>
      <c r="I205" s="9">
        <f t="shared" si="6"/>
        <v>-27</v>
      </c>
      <c r="J205" s="19">
        <f t="shared" si="7"/>
        <v>-2.9867256637168143E-2</v>
      </c>
      <c r="K205" s="8">
        <v>5403903.4100000001</v>
      </c>
      <c r="L205" s="9">
        <v>6732836.8300000001</v>
      </c>
      <c r="M205" s="9">
        <v>6644719.3300000001</v>
      </c>
      <c r="N205" s="12">
        <v>0.9869</v>
      </c>
      <c r="O205" s="9">
        <v>1240815.92</v>
      </c>
      <c r="P205" s="9">
        <v>9811.0334321550745</v>
      </c>
      <c r="Q205" s="9">
        <v>1058.4712428734322</v>
      </c>
      <c r="R205" s="27">
        <v>10869.504675028507</v>
      </c>
      <c r="S205" s="8" t="s">
        <v>945</v>
      </c>
    </row>
    <row r="206" spans="1:22" ht="12.75" customHeight="1" x14ac:dyDescent="0.25">
      <c r="A206" s="4" t="s">
        <v>6</v>
      </c>
      <c r="B206" s="2" t="s">
        <v>341</v>
      </c>
      <c r="C206" s="2" t="s">
        <v>342</v>
      </c>
      <c r="D206" s="2" t="s">
        <v>914</v>
      </c>
      <c r="E206" s="2" t="s">
        <v>915</v>
      </c>
      <c r="F206" s="2" t="s">
        <v>11</v>
      </c>
      <c r="G206" s="9">
        <v>124</v>
      </c>
      <c r="H206" s="3">
        <v>123</v>
      </c>
      <c r="I206" s="9">
        <f t="shared" si="6"/>
        <v>-1</v>
      </c>
      <c r="J206" s="19">
        <f t="shared" si="7"/>
        <v>-8.0645161290322578E-3</v>
      </c>
      <c r="K206" s="8">
        <v>756910.11</v>
      </c>
      <c r="L206" s="9">
        <v>935929.17</v>
      </c>
      <c r="M206" s="9">
        <v>923609.99</v>
      </c>
      <c r="N206" s="12">
        <v>0.98680000000000001</v>
      </c>
      <c r="O206" s="9">
        <v>166699.88</v>
      </c>
      <c r="P206" s="9">
        <v>11283.071818181819</v>
      </c>
      <c r="Q206" s="9">
        <v>139.12719008264463</v>
      </c>
      <c r="R206" s="27">
        <v>11422.199008264464</v>
      </c>
      <c r="S206" s="8" t="s">
        <v>942</v>
      </c>
    </row>
    <row r="207" spans="1:22" ht="12.75" customHeight="1" x14ac:dyDescent="0.25">
      <c r="A207" s="4" t="s">
        <v>6</v>
      </c>
      <c r="B207" s="2" t="s">
        <v>94</v>
      </c>
      <c r="C207" s="2" t="s">
        <v>95</v>
      </c>
      <c r="D207" s="2" t="s">
        <v>96</v>
      </c>
      <c r="E207" s="2" t="s">
        <v>97</v>
      </c>
      <c r="F207" s="2" t="s">
        <v>11</v>
      </c>
      <c r="G207" s="9">
        <v>7267</v>
      </c>
      <c r="H207" s="3">
        <v>7536</v>
      </c>
      <c r="I207" s="9">
        <f t="shared" si="6"/>
        <v>269</v>
      </c>
      <c r="J207" s="19">
        <f t="shared" si="7"/>
        <v>3.7016650612357233E-2</v>
      </c>
      <c r="K207" s="8">
        <v>38285395.340000004</v>
      </c>
      <c r="L207" s="9">
        <v>47208181.479999997</v>
      </c>
      <c r="M207" s="9">
        <v>46537326.18</v>
      </c>
      <c r="N207" s="12">
        <v>0.98580000000000001</v>
      </c>
      <c r="O207" s="9">
        <v>8237976.54</v>
      </c>
      <c r="P207" s="9">
        <v>9148.7562167633951</v>
      </c>
      <c r="Q207" s="9">
        <v>159.67093264948036</v>
      </c>
      <c r="R207" s="28">
        <v>9308.4271494128752</v>
      </c>
      <c r="S207" s="8" t="s">
        <v>938</v>
      </c>
    </row>
    <row r="208" spans="1:22" ht="12.75" customHeight="1" x14ac:dyDescent="0.25">
      <c r="A208" s="4" t="s">
        <v>6</v>
      </c>
      <c r="B208" s="2" t="s">
        <v>7</v>
      </c>
      <c r="C208" s="2" t="s">
        <v>8</v>
      </c>
      <c r="D208" s="2" t="s">
        <v>26</v>
      </c>
      <c r="E208" s="2" t="s">
        <v>27</v>
      </c>
      <c r="F208" s="2" t="s">
        <v>11</v>
      </c>
      <c r="G208" s="9">
        <v>19</v>
      </c>
      <c r="H208" s="3">
        <v>13</v>
      </c>
      <c r="I208" s="9">
        <f t="shared" si="6"/>
        <v>-6</v>
      </c>
      <c r="J208" s="19">
        <f t="shared" si="7"/>
        <v>-0.31578947368421051</v>
      </c>
      <c r="K208" s="8">
        <v>105378.08</v>
      </c>
      <c r="L208" s="9">
        <v>130197.04</v>
      </c>
      <c r="M208" s="9">
        <v>128341.3</v>
      </c>
      <c r="N208" s="12">
        <v>0.98570000000000002</v>
      </c>
      <c r="O208" s="9">
        <v>22963.22</v>
      </c>
      <c r="P208" s="9">
        <v>13285.022000000001</v>
      </c>
      <c r="Q208" s="9">
        <v>0</v>
      </c>
      <c r="R208" s="27">
        <v>13285.022000000001</v>
      </c>
      <c r="S208" s="8" t="s">
        <v>943</v>
      </c>
    </row>
    <row r="209" spans="1:19" ht="12.75" customHeight="1" x14ac:dyDescent="0.25">
      <c r="A209" s="4" t="s">
        <v>6</v>
      </c>
      <c r="B209" s="2" t="s">
        <v>354</v>
      </c>
      <c r="C209" s="2" t="s">
        <v>355</v>
      </c>
      <c r="D209" s="2" t="s">
        <v>370</v>
      </c>
      <c r="E209" s="2" t="s">
        <v>371</v>
      </c>
      <c r="F209" s="2" t="s">
        <v>11</v>
      </c>
      <c r="G209" s="9">
        <v>443</v>
      </c>
      <c r="H209" s="3">
        <v>488</v>
      </c>
      <c r="I209" s="9">
        <f t="shared" si="6"/>
        <v>45</v>
      </c>
      <c r="J209" s="19">
        <f t="shared" si="7"/>
        <v>0.10158013544018059</v>
      </c>
      <c r="K209" s="8">
        <v>2639214.9300000002</v>
      </c>
      <c r="L209" s="9">
        <v>3299344.19</v>
      </c>
      <c r="M209" s="9">
        <v>3252215.02</v>
      </c>
      <c r="N209" s="12">
        <v>0.98570000000000002</v>
      </c>
      <c r="O209" s="9">
        <v>613000.09</v>
      </c>
      <c r="P209" s="9">
        <v>8333.3636188436831</v>
      </c>
      <c r="Q209" s="9">
        <v>2255.0663597430407</v>
      </c>
      <c r="R209" s="27">
        <v>10588.429978586724</v>
      </c>
      <c r="S209" s="8" t="s">
        <v>940</v>
      </c>
    </row>
    <row r="210" spans="1:19" ht="12.75" customHeight="1" x14ac:dyDescent="0.25">
      <c r="A210" s="4" t="s">
        <v>6</v>
      </c>
      <c r="B210" s="2" t="s">
        <v>7</v>
      </c>
      <c r="C210" s="2" t="s">
        <v>8</v>
      </c>
      <c r="D210" s="2" t="s">
        <v>12</v>
      </c>
      <c r="E210" s="2" t="s">
        <v>13</v>
      </c>
      <c r="F210" s="2" t="s">
        <v>11</v>
      </c>
      <c r="G210" s="9">
        <v>702</v>
      </c>
      <c r="H210" s="3">
        <v>703</v>
      </c>
      <c r="I210" s="9">
        <f t="shared" si="6"/>
        <v>1</v>
      </c>
      <c r="J210" s="19">
        <f t="shared" si="7"/>
        <v>1.4245014245014246E-3</v>
      </c>
      <c r="K210" s="8">
        <v>3767901.37</v>
      </c>
      <c r="L210" s="9">
        <v>4715042.95</v>
      </c>
      <c r="M210" s="9">
        <v>4646734.3</v>
      </c>
      <c r="N210" s="12">
        <v>0.98550000000000004</v>
      </c>
      <c r="O210" s="9">
        <v>878832.93</v>
      </c>
      <c r="P210" s="9">
        <v>9071.4571729957806</v>
      </c>
      <c r="Q210" s="9">
        <v>1461.0216596343178</v>
      </c>
      <c r="R210" s="27">
        <v>10532.478832630099</v>
      </c>
      <c r="S210" s="8" t="s">
        <v>940</v>
      </c>
    </row>
    <row r="211" spans="1:19" ht="12.75" customHeight="1" x14ac:dyDescent="0.25">
      <c r="A211" s="4" t="s">
        <v>6</v>
      </c>
      <c r="B211" s="2" t="s">
        <v>341</v>
      </c>
      <c r="C211" s="2" t="s">
        <v>342</v>
      </c>
      <c r="D211" s="2" t="s">
        <v>353</v>
      </c>
      <c r="E211" s="2" t="s">
        <v>147</v>
      </c>
      <c r="F211" s="2" t="s">
        <v>11</v>
      </c>
      <c r="G211" s="9">
        <v>21</v>
      </c>
      <c r="H211" s="3">
        <v>28</v>
      </c>
      <c r="I211" s="9">
        <f t="shared" si="6"/>
        <v>7</v>
      </c>
      <c r="J211" s="19">
        <f t="shared" si="7"/>
        <v>0.33333333333333331</v>
      </c>
      <c r="K211" s="8">
        <v>178839.21</v>
      </c>
      <c r="L211" s="9">
        <v>220748.57</v>
      </c>
      <c r="M211" s="9">
        <v>217399.18</v>
      </c>
      <c r="N211" s="12">
        <v>0.98480000000000001</v>
      </c>
      <c r="O211" s="9">
        <v>38559.97</v>
      </c>
      <c r="P211" s="9">
        <v>11073.5152</v>
      </c>
      <c r="Q211" s="9">
        <v>167.16</v>
      </c>
      <c r="R211" s="27">
        <v>11240.6752</v>
      </c>
      <c r="S211" s="8" t="s">
        <v>943</v>
      </c>
    </row>
    <row r="212" spans="1:19" ht="12.75" customHeight="1" x14ac:dyDescent="0.25">
      <c r="A212" s="4" t="s">
        <v>6</v>
      </c>
      <c r="B212" s="2" t="s">
        <v>470</v>
      </c>
      <c r="C212" s="2" t="s">
        <v>471</v>
      </c>
      <c r="D212" s="2" t="s">
        <v>472</v>
      </c>
      <c r="E212" s="2" t="s">
        <v>473</v>
      </c>
      <c r="F212" s="2" t="s">
        <v>11</v>
      </c>
      <c r="G212" s="9">
        <v>4978</v>
      </c>
      <c r="H212" s="3">
        <v>5388</v>
      </c>
      <c r="I212" s="9">
        <f t="shared" si="6"/>
        <v>410</v>
      </c>
      <c r="J212" s="19">
        <f t="shared" si="7"/>
        <v>8.2362394535958214E-2</v>
      </c>
      <c r="K212" s="8">
        <v>29253849.899999999</v>
      </c>
      <c r="L212" s="9">
        <v>36749272.909999996</v>
      </c>
      <c r="M212" s="9">
        <v>36174332.479999997</v>
      </c>
      <c r="N212" s="12">
        <v>0.98440000000000005</v>
      </c>
      <c r="O212" s="9">
        <v>6878982.5800000001</v>
      </c>
      <c r="P212" s="9">
        <v>9611.7744261036441</v>
      </c>
      <c r="Q212" s="9">
        <v>40.079838771593089</v>
      </c>
      <c r="R212" s="28">
        <v>9651.8542648752373</v>
      </c>
      <c r="S212" s="8" t="s">
        <v>938</v>
      </c>
    </row>
    <row r="213" spans="1:19" ht="12.75" customHeight="1" x14ac:dyDescent="0.25">
      <c r="A213" s="4" t="s">
        <v>6</v>
      </c>
      <c r="B213" s="2" t="s">
        <v>812</v>
      </c>
      <c r="C213" s="2" t="s">
        <v>813</v>
      </c>
      <c r="D213" s="2" t="s">
        <v>814</v>
      </c>
      <c r="E213" s="2" t="s">
        <v>815</v>
      </c>
      <c r="F213" s="2" t="s">
        <v>11</v>
      </c>
      <c r="G213" s="9">
        <v>10839</v>
      </c>
      <c r="H213" s="3">
        <v>11737</v>
      </c>
      <c r="I213" s="9">
        <f t="shared" si="6"/>
        <v>898</v>
      </c>
      <c r="J213" s="19">
        <f t="shared" si="7"/>
        <v>8.284897130731618E-2</v>
      </c>
      <c r="K213" s="8">
        <v>60759627.359999999</v>
      </c>
      <c r="L213" s="9">
        <v>75907578.040000007</v>
      </c>
      <c r="M213" s="9">
        <v>74689750.950000003</v>
      </c>
      <c r="N213" s="12">
        <v>0.98399999999999999</v>
      </c>
      <c r="O213" s="9">
        <v>13930123.59</v>
      </c>
      <c r="P213" s="9">
        <v>8480.0726073805199</v>
      </c>
      <c r="Q213" s="9">
        <v>632.74106386656297</v>
      </c>
      <c r="R213" s="28">
        <v>9112.8136712470823</v>
      </c>
      <c r="S213" s="8" t="s">
        <v>938</v>
      </c>
    </row>
    <row r="214" spans="1:19" ht="12.75" customHeight="1" x14ac:dyDescent="0.25">
      <c r="A214" s="4" t="s">
        <v>6</v>
      </c>
      <c r="B214" s="2" t="s">
        <v>354</v>
      </c>
      <c r="C214" s="2" t="s">
        <v>355</v>
      </c>
      <c r="D214" s="2" t="s">
        <v>364</v>
      </c>
      <c r="E214" s="2" t="s">
        <v>365</v>
      </c>
      <c r="F214" s="2" t="s">
        <v>11</v>
      </c>
      <c r="G214" s="9">
        <v>177</v>
      </c>
      <c r="H214" s="3">
        <v>188</v>
      </c>
      <c r="I214" s="9">
        <f t="shared" si="6"/>
        <v>11</v>
      </c>
      <c r="J214" s="19">
        <f t="shared" si="7"/>
        <v>6.2146892655367235E-2</v>
      </c>
      <c r="K214" s="8">
        <v>1150377.45</v>
      </c>
      <c r="L214" s="9">
        <v>1440726.22</v>
      </c>
      <c r="M214" s="9">
        <v>1416571.8</v>
      </c>
      <c r="N214" s="12">
        <v>0.98319999999999996</v>
      </c>
      <c r="O214" s="9">
        <v>254791.29</v>
      </c>
      <c r="P214" s="9">
        <v>11047.567219512193</v>
      </c>
      <c r="Q214" s="9">
        <v>555.57931707317073</v>
      </c>
      <c r="R214" s="27">
        <v>11603.146536585364</v>
      </c>
      <c r="S214" s="8" t="s">
        <v>941</v>
      </c>
    </row>
    <row r="215" spans="1:19" ht="12.75" customHeight="1" x14ac:dyDescent="0.25">
      <c r="A215" s="4" t="s">
        <v>6</v>
      </c>
      <c r="B215" s="2" t="s">
        <v>7</v>
      </c>
      <c r="C215" s="2" t="s">
        <v>8</v>
      </c>
      <c r="D215" s="2" t="s">
        <v>17</v>
      </c>
      <c r="E215" s="2" t="s">
        <v>18</v>
      </c>
      <c r="F215" s="2" t="s">
        <v>11</v>
      </c>
      <c r="G215" s="9">
        <v>19</v>
      </c>
      <c r="H215" s="3">
        <v>13</v>
      </c>
      <c r="I215" s="9">
        <f t="shared" si="6"/>
        <v>-6</v>
      </c>
      <c r="J215" s="19">
        <f t="shared" si="7"/>
        <v>-0.31578947368421051</v>
      </c>
      <c r="K215" s="8">
        <v>106677.95</v>
      </c>
      <c r="L215" s="9">
        <v>131496.91</v>
      </c>
      <c r="M215" s="9">
        <v>129219.96</v>
      </c>
      <c r="N215" s="12">
        <v>0.98270000000000002</v>
      </c>
      <c r="O215" s="9">
        <v>22542.01</v>
      </c>
      <c r="P215" s="9">
        <v>10741.514999999998</v>
      </c>
      <c r="Q215" s="9">
        <v>0</v>
      </c>
      <c r="R215" s="27">
        <v>10741.514999999998</v>
      </c>
      <c r="S215" s="8" t="s">
        <v>943</v>
      </c>
    </row>
    <row r="216" spans="1:19" ht="12.75" customHeight="1" x14ac:dyDescent="0.25">
      <c r="A216" s="4" t="s">
        <v>6</v>
      </c>
      <c r="B216" s="2" t="s">
        <v>256</v>
      </c>
      <c r="C216" s="2" t="s">
        <v>257</v>
      </c>
      <c r="D216" s="2" t="s">
        <v>293</v>
      </c>
      <c r="E216" s="2" t="s">
        <v>294</v>
      </c>
      <c r="F216" s="2" t="s">
        <v>21</v>
      </c>
      <c r="G216" s="9">
        <v>236</v>
      </c>
      <c r="H216" s="3">
        <v>256</v>
      </c>
      <c r="I216" s="9">
        <f t="shared" si="6"/>
        <v>20</v>
      </c>
      <c r="J216" s="19">
        <f t="shared" si="7"/>
        <v>8.4745762711864403E-2</v>
      </c>
      <c r="K216" s="8">
        <v>1703410.06</v>
      </c>
      <c r="L216" s="9">
        <v>2123087.96</v>
      </c>
      <c r="M216" s="9">
        <v>2084806</v>
      </c>
      <c r="N216" s="12">
        <v>0.98199999999999998</v>
      </c>
      <c r="O216" s="9">
        <v>381396.73</v>
      </c>
      <c r="P216" s="9">
        <v>9985.7551937984517</v>
      </c>
      <c r="Q216" s="9">
        <v>256.38089147286826</v>
      </c>
      <c r="R216" s="28">
        <v>10242.136085271321</v>
      </c>
      <c r="S216" s="8" t="s">
        <v>950</v>
      </c>
    </row>
    <row r="217" spans="1:19" ht="12.75" customHeight="1" x14ac:dyDescent="0.25">
      <c r="A217" s="4" t="s">
        <v>6</v>
      </c>
      <c r="B217" s="2" t="s">
        <v>172</v>
      </c>
      <c r="C217" s="2" t="s">
        <v>173</v>
      </c>
      <c r="D217" s="2" t="s">
        <v>174</v>
      </c>
      <c r="E217" s="2" t="s">
        <v>175</v>
      </c>
      <c r="F217" s="2" t="s">
        <v>11</v>
      </c>
      <c r="G217" s="9">
        <v>770</v>
      </c>
      <c r="H217" s="3">
        <v>758</v>
      </c>
      <c r="I217" s="9">
        <f t="shared" si="6"/>
        <v>-12</v>
      </c>
      <c r="J217" s="19">
        <f t="shared" si="7"/>
        <v>-1.5584415584415584E-2</v>
      </c>
      <c r="K217" s="8">
        <v>4146063.64</v>
      </c>
      <c r="L217" s="9">
        <v>5195020.43</v>
      </c>
      <c r="M217" s="9">
        <v>5100180.71</v>
      </c>
      <c r="N217" s="12">
        <v>0.98170000000000002</v>
      </c>
      <c r="O217" s="9">
        <v>934117.07</v>
      </c>
      <c r="P217" s="9">
        <v>11171.132887700531</v>
      </c>
      <c r="Q217" s="9">
        <v>17.442727272727272</v>
      </c>
      <c r="R217" s="27">
        <v>11188.575614973259</v>
      </c>
      <c r="S217" s="8" t="s">
        <v>940</v>
      </c>
    </row>
    <row r="218" spans="1:19" ht="12.75" customHeight="1" x14ac:dyDescent="0.25">
      <c r="A218" s="4" t="s">
        <v>6</v>
      </c>
      <c r="B218" s="2" t="s">
        <v>256</v>
      </c>
      <c r="C218" s="2" t="s">
        <v>257</v>
      </c>
      <c r="D218" s="2" t="s">
        <v>281</v>
      </c>
      <c r="E218" s="2" t="s">
        <v>282</v>
      </c>
      <c r="F218" s="2" t="s">
        <v>11</v>
      </c>
      <c r="G218" s="9">
        <v>176</v>
      </c>
      <c r="H218" s="3">
        <v>164</v>
      </c>
      <c r="I218" s="9">
        <f t="shared" si="6"/>
        <v>-12</v>
      </c>
      <c r="J218" s="19">
        <f t="shared" si="7"/>
        <v>-6.8181818181818177E-2</v>
      </c>
      <c r="K218" s="8">
        <v>953782.63</v>
      </c>
      <c r="L218" s="9">
        <v>1189135.6299999999</v>
      </c>
      <c r="M218" s="9">
        <v>1166523.92</v>
      </c>
      <c r="N218" s="12">
        <v>0.98099999999999998</v>
      </c>
      <c r="O218" s="9">
        <v>211741.29</v>
      </c>
      <c r="P218" s="9">
        <v>9661.5444117647039</v>
      </c>
      <c r="Q218" s="9">
        <v>704.8629411764706</v>
      </c>
      <c r="R218" s="28">
        <v>10366.407352941174</v>
      </c>
      <c r="S218" s="8" t="s">
        <v>941</v>
      </c>
    </row>
    <row r="219" spans="1:19" ht="12.75" customHeight="1" x14ac:dyDescent="0.25">
      <c r="A219" s="4" t="s">
        <v>6</v>
      </c>
      <c r="B219" s="2" t="s">
        <v>812</v>
      </c>
      <c r="C219" s="2" t="s">
        <v>813</v>
      </c>
      <c r="D219" s="2" t="s">
        <v>816</v>
      </c>
      <c r="E219" s="2" t="s">
        <v>817</v>
      </c>
      <c r="F219" s="2" t="s">
        <v>16</v>
      </c>
      <c r="G219" s="9">
        <v>5312</v>
      </c>
      <c r="H219" s="3">
        <v>5364</v>
      </c>
      <c r="I219" s="9">
        <f t="shared" si="6"/>
        <v>52</v>
      </c>
      <c r="J219" s="19">
        <f t="shared" si="7"/>
        <v>9.7891566265060244E-3</v>
      </c>
      <c r="K219" s="8">
        <v>32174154.300000001</v>
      </c>
      <c r="L219" s="9">
        <v>40240088.490000002</v>
      </c>
      <c r="M219" s="9">
        <v>39446183.359999999</v>
      </c>
      <c r="N219" s="12">
        <v>0.98029999999999995</v>
      </c>
      <c r="O219" s="9">
        <v>7272029.0599999996</v>
      </c>
      <c r="P219" s="9">
        <v>9889.6053373653358</v>
      </c>
      <c r="Q219" s="9">
        <v>255.0400756000756</v>
      </c>
      <c r="R219" s="28">
        <v>10144.645412965412</v>
      </c>
      <c r="S219" s="8" t="s">
        <v>944</v>
      </c>
    </row>
    <row r="220" spans="1:19" ht="12.75" customHeight="1" x14ac:dyDescent="0.25">
      <c r="A220" s="4" t="s">
        <v>6</v>
      </c>
      <c r="B220" s="2" t="s">
        <v>744</v>
      </c>
      <c r="C220" s="2" t="s">
        <v>745</v>
      </c>
      <c r="D220" s="2" t="s">
        <v>758</v>
      </c>
      <c r="E220" s="2" t="s">
        <v>759</v>
      </c>
      <c r="F220" s="2" t="s">
        <v>16</v>
      </c>
      <c r="G220" s="9">
        <v>56</v>
      </c>
      <c r="H220" s="3">
        <v>53</v>
      </c>
      <c r="I220" s="9">
        <f t="shared" si="6"/>
        <v>-3</v>
      </c>
      <c r="J220" s="19">
        <f t="shared" si="7"/>
        <v>-5.3571428571428568E-2</v>
      </c>
      <c r="K220" s="8">
        <v>562489.77</v>
      </c>
      <c r="L220" s="9">
        <v>697893.69</v>
      </c>
      <c r="M220" s="9">
        <v>682430</v>
      </c>
      <c r="N220" s="12">
        <v>0.9778</v>
      </c>
      <c r="O220" s="9">
        <v>119940.59</v>
      </c>
      <c r="P220" s="9">
        <v>13675.245762711862</v>
      </c>
      <c r="Q220" s="9">
        <v>278.92084745762713</v>
      </c>
      <c r="R220" s="27">
        <v>13954.16661016949</v>
      </c>
      <c r="S220" s="8" t="s">
        <v>948</v>
      </c>
    </row>
    <row r="221" spans="1:19" ht="12.75" customHeight="1" x14ac:dyDescent="0.25">
      <c r="A221" s="4" t="s">
        <v>6</v>
      </c>
      <c r="B221" s="2" t="s">
        <v>416</v>
      </c>
      <c r="C221" s="2" t="s">
        <v>417</v>
      </c>
      <c r="D221" s="2" t="s">
        <v>418</v>
      </c>
      <c r="E221" s="2" t="s">
        <v>419</v>
      </c>
      <c r="F221" s="2" t="s">
        <v>11</v>
      </c>
      <c r="G221" s="9">
        <v>295</v>
      </c>
      <c r="H221" s="3">
        <v>274</v>
      </c>
      <c r="I221" s="9">
        <f t="shared" si="6"/>
        <v>-21</v>
      </c>
      <c r="J221" s="19">
        <f t="shared" si="7"/>
        <v>-7.1186440677966104E-2</v>
      </c>
      <c r="K221" s="8">
        <v>1545956.17</v>
      </c>
      <c r="L221" s="9">
        <v>1917348.76</v>
      </c>
      <c r="M221" s="9">
        <v>1873833.29</v>
      </c>
      <c r="N221" s="12">
        <v>0.97729999999999995</v>
      </c>
      <c r="O221" s="9">
        <v>327877.12</v>
      </c>
      <c r="P221" s="9">
        <v>10600.651397849464</v>
      </c>
      <c r="Q221" s="9">
        <v>381.3670250896057</v>
      </c>
      <c r="R221" s="27">
        <v>10982.018422939069</v>
      </c>
      <c r="S221" s="8" t="s">
        <v>941</v>
      </c>
    </row>
    <row r="222" spans="1:19" ht="12.75" customHeight="1" x14ac:dyDescent="0.25">
      <c r="A222" s="4" t="s">
        <v>6</v>
      </c>
      <c r="B222" s="2" t="s">
        <v>341</v>
      </c>
      <c r="C222" s="2" t="s">
        <v>342</v>
      </c>
      <c r="D222" s="2" t="s">
        <v>349</v>
      </c>
      <c r="E222" s="2" t="s">
        <v>350</v>
      </c>
      <c r="F222" s="2" t="s">
        <v>11</v>
      </c>
      <c r="G222" s="9">
        <v>1370</v>
      </c>
      <c r="H222" s="3">
        <v>1413</v>
      </c>
      <c r="I222" s="9">
        <f t="shared" si="6"/>
        <v>43</v>
      </c>
      <c r="J222" s="19">
        <f t="shared" si="7"/>
        <v>3.1386861313868614E-2</v>
      </c>
      <c r="K222" s="8">
        <v>7420404.6200000001</v>
      </c>
      <c r="L222" s="9">
        <v>9218812.6400000006</v>
      </c>
      <c r="M222" s="9">
        <v>9001615.1500000004</v>
      </c>
      <c r="N222" s="12">
        <v>0.97640000000000005</v>
      </c>
      <c r="O222" s="9">
        <v>1581210.53</v>
      </c>
      <c r="P222" s="9">
        <v>9740.3050069444434</v>
      </c>
      <c r="Q222" s="9">
        <v>1640.7710208333333</v>
      </c>
      <c r="R222" s="27">
        <v>11381.076027777777</v>
      </c>
      <c r="S222" s="8" t="s">
        <v>939</v>
      </c>
    </row>
    <row r="223" spans="1:19" ht="12.75" customHeight="1" x14ac:dyDescent="0.25">
      <c r="A223" s="4" t="s">
        <v>6</v>
      </c>
      <c r="B223" s="2" t="s">
        <v>138</v>
      </c>
      <c r="C223" s="2" t="s">
        <v>139</v>
      </c>
      <c r="D223" s="2" t="s">
        <v>140</v>
      </c>
      <c r="E223" s="2" t="s">
        <v>141</v>
      </c>
      <c r="F223" s="2" t="s">
        <v>11</v>
      </c>
      <c r="G223" s="9">
        <v>1088</v>
      </c>
      <c r="H223" s="3">
        <v>1069</v>
      </c>
      <c r="I223" s="9">
        <f t="shared" si="6"/>
        <v>-19</v>
      </c>
      <c r="J223" s="19">
        <f t="shared" si="7"/>
        <v>-1.7463235294117647E-2</v>
      </c>
      <c r="K223" s="8">
        <v>5726715.2300000004</v>
      </c>
      <c r="L223" s="9">
        <v>7146018.5</v>
      </c>
      <c r="M223" s="9">
        <v>6968355.1699999999</v>
      </c>
      <c r="N223" s="12">
        <v>0.97509999999999997</v>
      </c>
      <c r="O223" s="9">
        <v>1241639.94</v>
      </c>
      <c r="P223" s="9">
        <v>8949.9331465919713</v>
      </c>
      <c r="Q223" s="9">
        <v>309.99717086834733</v>
      </c>
      <c r="R223" s="28">
        <v>9259.9303174603192</v>
      </c>
      <c r="S223" s="8" t="s">
        <v>939</v>
      </c>
    </row>
    <row r="224" spans="1:19" ht="12.75" customHeight="1" x14ac:dyDescent="0.25">
      <c r="A224" s="4" t="s">
        <v>6</v>
      </c>
      <c r="B224" s="2" t="s">
        <v>256</v>
      </c>
      <c r="C224" s="2" t="s">
        <v>257</v>
      </c>
      <c r="D224" s="2" t="s">
        <v>926</v>
      </c>
      <c r="E224" s="2" t="s">
        <v>927</v>
      </c>
      <c r="F224" s="2" t="s">
        <v>21</v>
      </c>
      <c r="G224" s="9">
        <v>233</v>
      </c>
      <c r="H224" s="3">
        <v>317</v>
      </c>
      <c r="I224" s="9">
        <f t="shared" si="6"/>
        <v>84</v>
      </c>
      <c r="J224" s="19">
        <f t="shared" si="7"/>
        <v>0.36051502145922748</v>
      </c>
      <c r="K224" s="8">
        <v>2062186.63</v>
      </c>
      <c r="L224" s="9">
        <v>2576746.2999999998</v>
      </c>
      <c r="M224" s="9">
        <v>2510627.1800000002</v>
      </c>
      <c r="N224" s="12">
        <v>0.97430000000000005</v>
      </c>
      <c r="O224" s="9">
        <v>429440.55</v>
      </c>
      <c r="P224" s="9">
        <v>11543.871855345911</v>
      </c>
      <c r="Q224" s="9">
        <v>7475.4213836477984</v>
      </c>
      <c r="R224" s="25">
        <v>19019.293238993709</v>
      </c>
      <c r="S224" s="8" t="s">
        <v>950</v>
      </c>
    </row>
    <row r="225" spans="1:19" ht="12.75" customHeight="1" x14ac:dyDescent="0.25">
      <c r="A225" s="4" t="s">
        <v>6</v>
      </c>
      <c r="B225" s="2" t="s">
        <v>510</v>
      </c>
      <c r="C225" s="2" t="s">
        <v>511</v>
      </c>
      <c r="D225" s="2" t="s">
        <v>882</v>
      </c>
      <c r="E225" s="2" t="s">
        <v>883</v>
      </c>
      <c r="F225" s="2" t="s">
        <v>11</v>
      </c>
      <c r="G225" s="9">
        <v>103</v>
      </c>
      <c r="H225" s="3">
        <v>48</v>
      </c>
      <c r="I225" s="9">
        <f t="shared" si="6"/>
        <v>-55</v>
      </c>
      <c r="J225" s="19">
        <f t="shared" si="7"/>
        <v>-0.53398058252427183</v>
      </c>
      <c r="K225" s="8">
        <v>386476.68</v>
      </c>
      <c r="L225" s="9">
        <v>479631.15</v>
      </c>
      <c r="M225" s="9">
        <v>466476.68</v>
      </c>
      <c r="N225" s="12">
        <v>0.97260000000000002</v>
      </c>
      <c r="O225" s="9">
        <v>80000</v>
      </c>
      <c r="P225" s="9">
        <v>11019.04376811594</v>
      </c>
      <c r="Q225" s="9">
        <v>144.92753623188406</v>
      </c>
      <c r="R225" s="27">
        <v>11163.971304347824</v>
      </c>
      <c r="S225" s="8" t="s">
        <v>943</v>
      </c>
    </row>
    <row r="226" spans="1:19" ht="12.75" customHeight="1" x14ac:dyDescent="0.25">
      <c r="A226" s="4" t="s">
        <v>6</v>
      </c>
      <c r="B226" s="2" t="s">
        <v>256</v>
      </c>
      <c r="C226" s="2" t="s">
        <v>257</v>
      </c>
      <c r="D226" s="2" t="s">
        <v>285</v>
      </c>
      <c r="E226" s="2" t="s">
        <v>286</v>
      </c>
      <c r="F226" s="2" t="s">
        <v>11</v>
      </c>
      <c r="G226" s="9">
        <v>69</v>
      </c>
      <c r="H226" s="3">
        <v>76</v>
      </c>
      <c r="I226" s="9">
        <f t="shared" si="6"/>
        <v>7</v>
      </c>
      <c r="J226" s="19">
        <f t="shared" si="7"/>
        <v>0.10144927536231885</v>
      </c>
      <c r="K226" s="8">
        <v>507091.19</v>
      </c>
      <c r="L226" s="9">
        <v>631987.05000000005</v>
      </c>
      <c r="M226" s="9">
        <v>614648.74</v>
      </c>
      <c r="N226" s="12">
        <v>0.97260000000000002</v>
      </c>
      <c r="O226" s="9">
        <v>101557.55</v>
      </c>
      <c r="P226" s="9">
        <v>10008.061304347826</v>
      </c>
      <c r="Q226" s="9">
        <v>208.67086956521737</v>
      </c>
      <c r="R226" s="28">
        <v>10216.732173913044</v>
      </c>
      <c r="S226" s="8" t="s">
        <v>942</v>
      </c>
    </row>
    <row r="227" spans="1:19" ht="12.75" customHeight="1" x14ac:dyDescent="0.25">
      <c r="A227" s="4" t="s">
        <v>6</v>
      </c>
      <c r="B227" s="2" t="s">
        <v>812</v>
      </c>
      <c r="C227" s="2" t="s">
        <v>813</v>
      </c>
      <c r="D227" s="2" t="s">
        <v>822</v>
      </c>
      <c r="E227" s="2" t="s">
        <v>823</v>
      </c>
      <c r="F227" s="2" t="s">
        <v>11</v>
      </c>
      <c r="G227" s="9">
        <v>216</v>
      </c>
      <c r="H227" s="3">
        <v>233</v>
      </c>
      <c r="I227" s="9">
        <f t="shared" si="6"/>
        <v>17</v>
      </c>
      <c r="J227" s="19">
        <f t="shared" si="7"/>
        <v>7.8703703703703706E-2</v>
      </c>
      <c r="K227" s="8">
        <v>1335236.32</v>
      </c>
      <c r="L227" s="9">
        <v>1670065.15</v>
      </c>
      <c r="M227" s="9">
        <v>1620388.53</v>
      </c>
      <c r="N227" s="12">
        <v>0.97030000000000005</v>
      </c>
      <c r="O227" s="9">
        <v>285152.21000000002</v>
      </c>
      <c r="P227" s="9">
        <v>8618.694107883819</v>
      </c>
      <c r="Q227" s="9">
        <v>903.0232780082988</v>
      </c>
      <c r="R227" s="28">
        <v>9521.7173858921178</v>
      </c>
      <c r="S227" s="8" t="s">
        <v>941</v>
      </c>
    </row>
    <row r="228" spans="1:19" ht="12.75" customHeight="1" x14ac:dyDescent="0.25">
      <c r="A228" s="4" t="s">
        <v>6</v>
      </c>
      <c r="B228" s="2" t="s">
        <v>94</v>
      </c>
      <c r="C228" s="2" t="s">
        <v>95</v>
      </c>
      <c r="D228" s="2" t="s">
        <v>104</v>
      </c>
      <c r="E228" s="2" t="s">
        <v>105</v>
      </c>
      <c r="F228" s="2" t="s">
        <v>11</v>
      </c>
      <c r="G228" s="9">
        <v>167</v>
      </c>
      <c r="H228" s="3">
        <v>202</v>
      </c>
      <c r="I228" s="9">
        <f t="shared" si="6"/>
        <v>35</v>
      </c>
      <c r="J228" s="19">
        <f t="shared" si="7"/>
        <v>0.20958083832335328</v>
      </c>
      <c r="K228" s="8">
        <v>1160501.72</v>
      </c>
      <c r="L228" s="9">
        <v>1446243.22</v>
      </c>
      <c r="M228" s="9">
        <v>1402654.3</v>
      </c>
      <c r="N228" s="12">
        <v>0.96989999999999998</v>
      </c>
      <c r="O228" s="9">
        <v>242152.58</v>
      </c>
      <c r="P228" s="9">
        <v>10275.372959183675</v>
      </c>
      <c r="Q228" s="9">
        <v>594.9673979591837</v>
      </c>
      <c r="R228" s="27">
        <v>10870.340357142859</v>
      </c>
      <c r="S228" s="8" t="s">
        <v>941</v>
      </c>
    </row>
    <row r="229" spans="1:19" ht="12.75" customHeight="1" x14ac:dyDescent="0.25">
      <c r="A229" s="4" t="s">
        <v>6</v>
      </c>
      <c r="B229" s="2" t="s">
        <v>184</v>
      </c>
      <c r="C229" s="2" t="s">
        <v>185</v>
      </c>
      <c r="D229" s="2" t="s">
        <v>210</v>
      </c>
      <c r="E229" s="2" t="s">
        <v>211</v>
      </c>
      <c r="F229" s="2" t="s">
        <v>21</v>
      </c>
      <c r="G229" s="9">
        <v>81</v>
      </c>
      <c r="H229" s="3">
        <v>103</v>
      </c>
      <c r="I229" s="9">
        <f t="shared" si="6"/>
        <v>22</v>
      </c>
      <c r="J229" s="19">
        <f t="shared" si="7"/>
        <v>0.27160493827160492</v>
      </c>
      <c r="K229" s="8">
        <v>936519.41</v>
      </c>
      <c r="L229" s="9">
        <v>1164702.5</v>
      </c>
      <c r="M229" s="9">
        <v>1129304.3899999999</v>
      </c>
      <c r="N229" s="12">
        <v>0.96960000000000002</v>
      </c>
      <c r="O229" s="9">
        <v>192784.98</v>
      </c>
      <c r="P229" s="9">
        <v>14127.472299999998</v>
      </c>
      <c r="Q229" s="9">
        <v>3950.0588999999995</v>
      </c>
      <c r="R229" s="26">
        <v>18077.531199999998</v>
      </c>
      <c r="S229" s="8" t="s">
        <v>950</v>
      </c>
    </row>
    <row r="230" spans="1:19" ht="12.75" customHeight="1" x14ac:dyDescent="0.25">
      <c r="A230" s="4" t="s">
        <v>6</v>
      </c>
      <c r="B230" s="2" t="s">
        <v>172</v>
      </c>
      <c r="C230" s="2" t="s">
        <v>173</v>
      </c>
      <c r="D230" s="2" t="s">
        <v>176</v>
      </c>
      <c r="E230" s="2" t="s">
        <v>177</v>
      </c>
      <c r="F230" s="2" t="s">
        <v>16</v>
      </c>
      <c r="G230" s="9">
        <v>377</v>
      </c>
      <c r="H230" s="3">
        <v>331</v>
      </c>
      <c r="I230" s="9">
        <f t="shared" si="6"/>
        <v>-46</v>
      </c>
      <c r="J230" s="19">
        <f t="shared" si="7"/>
        <v>-0.1220159151193634</v>
      </c>
      <c r="K230" s="8">
        <v>2245452.4900000002</v>
      </c>
      <c r="L230" s="9">
        <v>2805469.06</v>
      </c>
      <c r="M230" s="9">
        <v>2720151.16</v>
      </c>
      <c r="N230" s="12">
        <v>0.96960000000000002</v>
      </c>
      <c r="O230" s="9">
        <v>458698.67</v>
      </c>
      <c r="P230" s="9">
        <v>9734.8867251461998</v>
      </c>
      <c r="Q230" s="9">
        <v>189.03248538011695</v>
      </c>
      <c r="R230" s="28">
        <v>9923.9192105263173</v>
      </c>
      <c r="S230" s="8" t="s">
        <v>946</v>
      </c>
    </row>
    <row r="231" spans="1:19" ht="12.75" customHeight="1" x14ac:dyDescent="0.25">
      <c r="A231" s="4" t="s">
        <v>6</v>
      </c>
      <c r="B231" s="2" t="s">
        <v>560</v>
      </c>
      <c r="C231" s="2" t="s">
        <v>561</v>
      </c>
      <c r="D231" s="2" t="s">
        <v>576</v>
      </c>
      <c r="E231" s="2" t="s">
        <v>577</v>
      </c>
      <c r="F231" s="2" t="s">
        <v>11</v>
      </c>
      <c r="G231" s="9">
        <v>6</v>
      </c>
      <c r="H231" s="3">
        <v>7</v>
      </c>
      <c r="I231" s="9">
        <f t="shared" si="6"/>
        <v>1</v>
      </c>
      <c r="J231" s="19">
        <f t="shared" si="7"/>
        <v>0.16666666666666666</v>
      </c>
      <c r="K231" s="8">
        <v>77032.679999999993</v>
      </c>
      <c r="L231" s="9">
        <v>95012.96</v>
      </c>
      <c r="M231" s="9">
        <v>92015.77</v>
      </c>
      <c r="N231" s="12">
        <v>0.96850000000000003</v>
      </c>
      <c r="O231" s="9">
        <v>14983.09</v>
      </c>
      <c r="P231" s="9">
        <v>22193.024999999998</v>
      </c>
      <c r="Q231" s="9">
        <v>0</v>
      </c>
      <c r="R231" s="25">
        <v>22193.024999999998</v>
      </c>
      <c r="S231" s="8" t="s">
        <v>943</v>
      </c>
    </row>
    <row r="232" spans="1:19" ht="12.75" customHeight="1" x14ac:dyDescent="0.25">
      <c r="A232" s="4" t="s">
        <v>6</v>
      </c>
      <c r="B232" s="2" t="s">
        <v>704</v>
      </c>
      <c r="C232" s="2" t="s">
        <v>705</v>
      </c>
      <c r="D232" s="2" t="s">
        <v>710</v>
      </c>
      <c r="E232" s="2" t="s">
        <v>711</v>
      </c>
      <c r="F232" s="2" t="s">
        <v>11</v>
      </c>
      <c r="G232" s="9">
        <v>460</v>
      </c>
      <c r="H232" s="3">
        <v>505</v>
      </c>
      <c r="I232" s="9">
        <f t="shared" si="6"/>
        <v>45</v>
      </c>
      <c r="J232" s="19">
        <f t="shared" si="7"/>
        <v>9.7826086956521743E-2</v>
      </c>
      <c r="K232" s="8">
        <v>2705529.61</v>
      </c>
      <c r="L232" s="9">
        <v>3384367.02</v>
      </c>
      <c r="M232" s="9">
        <v>3273653.91</v>
      </c>
      <c r="N232" s="12">
        <v>0.96730000000000005</v>
      </c>
      <c r="O232" s="9">
        <v>568124.30000000005</v>
      </c>
      <c r="P232" s="9">
        <v>8205.8540039447726</v>
      </c>
      <c r="Q232" s="9">
        <v>710.42919132149893</v>
      </c>
      <c r="R232" s="28">
        <v>8916.2831952662709</v>
      </c>
      <c r="S232" s="8" t="s">
        <v>940</v>
      </c>
    </row>
    <row r="233" spans="1:19" ht="12.75" customHeight="1" x14ac:dyDescent="0.25">
      <c r="A233" s="4" t="s">
        <v>6</v>
      </c>
      <c r="B233" s="2" t="s">
        <v>398</v>
      </c>
      <c r="C233" s="2" t="s">
        <v>399</v>
      </c>
      <c r="D233" s="2" t="s">
        <v>890</v>
      </c>
      <c r="E233" s="2" t="s">
        <v>891</v>
      </c>
      <c r="F233" s="2" t="s">
        <v>21</v>
      </c>
      <c r="G233" s="9">
        <v>174</v>
      </c>
      <c r="H233" s="3">
        <v>129</v>
      </c>
      <c r="I233" s="9">
        <f t="shared" si="6"/>
        <v>-45</v>
      </c>
      <c r="J233" s="19">
        <f t="shared" si="7"/>
        <v>-0.25862068965517243</v>
      </c>
      <c r="K233" s="8">
        <v>1116841.3600000001</v>
      </c>
      <c r="L233" s="9">
        <v>1388737.8</v>
      </c>
      <c r="M233" s="9">
        <v>1339580.1599999999</v>
      </c>
      <c r="N233" s="12">
        <v>0.96460000000000001</v>
      </c>
      <c r="O233" s="9">
        <v>220000</v>
      </c>
      <c r="P233" s="9">
        <v>13701.171223021585</v>
      </c>
      <c r="Q233" s="9">
        <v>0</v>
      </c>
      <c r="R233" s="27">
        <v>13701.171223021585</v>
      </c>
      <c r="S233" s="8" t="s">
        <v>950</v>
      </c>
    </row>
    <row r="234" spans="1:19" ht="12.75" customHeight="1" x14ac:dyDescent="0.25">
      <c r="A234" s="4" t="s">
        <v>6</v>
      </c>
      <c r="B234" s="2" t="s">
        <v>94</v>
      </c>
      <c r="C234" s="2" t="s">
        <v>95</v>
      </c>
      <c r="D234" s="2" t="s">
        <v>106</v>
      </c>
      <c r="E234" s="2" t="s">
        <v>107</v>
      </c>
      <c r="F234" s="2" t="s">
        <v>16</v>
      </c>
      <c r="G234" s="9">
        <v>94</v>
      </c>
      <c r="H234" s="3">
        <v>81</v>
      </c>
      <c r="I234" s="9">
        <f t="shared" si="6"/>
        <v>-13</v>
      </c>
      <c r="J234" s="19">
        <f t="shared" si="7"/>
        <v>-0.13829787234042554</v>
      </c>
      <c r="K234" s="8">
        <v>741186.37</v>
      </c>
      <c r="L234" s="9">
        <v>921877.91</v>
      </c>
      <c r="M234" s="9">
        <v>888421.79</v>
      </c>
      <c r="N234" s="12">
        <v>0.9637</v>
      </c>
      <c r="O234" s="9">
        <v>147235.42000000001</v>
      </c>
      <c r="P234" s="9">
        <v>14872.995882352943</v>
      </c>
      <c r="Q234" s="9">
        <v>803.6125882352942</v>
      </c>
      <c r="R234" s="26">
        <v>15676.608470588237</v>
      </c>
      <c r="S234" s="8" t="s">
        <v>948</v>
      </c>
    </row>
    <row r="235" spans="1:19" ht="12.75" customHeight="1" x14ac:dyDescent="0.25">
      <c r="A235" s="4" t="s">
        <v>6</v>
      </c>
      <c r="B235" s="2" t="s">
        <v>812</v>
      </c>
      <c r="C235" s="2" t="s">
        <v>813</v>
      </c>
      <c r="D235" s="2" t="s">
        <v>818</v>
      </c>
      <c r="E235" s="2" t="s">
        <v>819</v>
      </c>
      <c r="F235" s="2" t="s">
        <v>11</v>
      </c>
      <c r="G235" s="9">
        <v>1211</v>
      </c>
      <c r="H235" s="3">
        <v>1244</v>
      </c>
      <c r="I235" s="9">
        <f t="shared" si="6"/>
        <v>33</v>
      </c>
      <c r="J235" s="19">
        <f t="shared" si="7"/>
        <v>2.7250206440957887E-2</v>
      </c>
      <c r="K235" s="8">
        <v>6461230.3799999999</v>
      </c>
      <c r="L235" s="9">
        <v>8059341.0800000001</v>
      </c>
      <c r="M235" s="9">
        <v>7766627.29</v>
      </c>
      <c r="N235" s="12">
        <v>0.9637</v>
      </c>
      <c r="O235" s="9">
        <v>1305396.9099999999</v>
      </c>
      <c r="P235" s="9">
        <v>8870.5397301587309</v>
      </c>
      <c r="Q235" s="9">
        <v>971.57658730158732</v>
      </c>
      <c r="R235" s="28">
        <v>9842.1163174603189</v>
      </c>
      <c r="S235" s="8" t="s">
        <v>939</v>
      </c>
    </row>
    <row r="236" spans="1:19" ht="12.75" customHeight="1" x14ac:dyDescent="0.25">
      <c r="A236" s="4" t="s">
        <v>6</v>
      </c>
      <c r="B236" s="2" t="s">
        <v>622</v>
      </c>
      <c r="C236" s="2" t="s">
        <v>623</v>
      </c>
      <c r="D236" s="2" t="s">
        <v>642</v>
      </c>
      <c r="E236" s="2" t="s">
        <v>643</v>
      </c>
      <c r="F236" s="2" t="s">
        <v>21</v>
      </c>
      <c r="G236" s="9">
        <v>122</v>
      </c>
      <c r="H236" s="3">
        <v>194</v>
      </c>
      <c r="I236" s="9">
        <f t="shared" si="6"/>
        <v>72</v>
      </c>
      <c r="J236" s="19">
        <f t="shared" si="7"/>
        <v>0.5901639344262295</v>
      </c>
      <c r="K236" s="8">
        <v>1444539.98</v>
      </c>
      <c r="L236" s="9">
        <v>1801898.71</v>
      </c>
      <c r="M236" s="9">
        <v>1735722.21</v>
      </c>
      <c r="N236" s="12">
        <v>0.96330000000000005</v>
      </c>
      <c r="O236" s="9">
        <v>208037.65</v>
      </c>
      <c r="P236" s="9">
        <v>18167.177857142855</v>
      </c>
      <c r="Q236" s="9">
        <v>2477.1805357142857</v>
      </c>
      <c r="R236" s="25">
        <v>20644.358392857139</v>
      </c>
      <c r="S236" s="8" t="s">
        <v>950</v>
      </c>
    </row>
    <row r="237" spans="1:19" ht="12.75" customHeight="1" x14ac:dyDescent="0.25">
      <c r="A237" s="4" t="s">
        <v>6</v>
      </c>
      <c r="B237" s="2" t="s">
        <v>94</v>
      </c>
      <c r="C237" s="2" t="s">
        <v>95</v>
      </c>
      <c r="D237" s="2" t="s">
        <v>114</v>
      </c>
      <c r="E237" s="2" t="s">
        <v>115</v>
      </c>
      <c r="F237" s="2" t="s">
        <v>11</v>
      </c>
      <c r="G237" s="9">
        <v>90</v>
      </c>
      <c r="H237" s="3">
        <v>140</v>
      </c>
      <c r="I237" s="9">
        <f t="shared" si="6"/>
        <v>50</v>
      </c>
      <c r="J237" s="19">
        <f t="shared" si="7"/>
        <v>0.55555555555555558</v>
      </c>
      <c r="K237" s="8">
        <v>834621.37</v>
      </c>
      <c r="L237" s="9">
        <v>1029935.17</v>
      </c>
      <c r="M237" s="9">
        <v>991775.89</v>
      </c>
      <c r="N237" s="12">
        <v>0.96289999999999998</v>
      </c>
      <c r="O237" s="9">
        <v>157154.51999999999</v>
      </c>
      <c r="P237" s="9">
        <v>10640.606559999998</v>
      </c>
      <c r="Q237" s="9">
        <v>39.914480000000005</v>
      </c>
      <c r="R237" s="27">
        <v>10680.521039999998</v>
      </c>
      <c r="S237" s="8" t="s">
        <v>942</v>
      </c>
    </row>
    <row r="238" spans="1:19" ht="12.75" customHeight="1" x14ac:dyDescent="0.25">
      <c r="A238" s="4" t="s">
        <v>6</v>
      </c>
      <c r="B238" s="2" t="s">
        <v>510</v>
      </c>
      <c r="C238" s="2" t="s">
        <v>511</v>
      </c>
      <c r="D238" s="2" t="s">
        <v>518</v>
      </c>
      <c r="E238" s="2" t="s">
        <v>519</v>
      </c>
      <c r="F238" s="2" t="s">
        <v>11</v>
      </c>
      <c r="G238" s="9">
        <v>5</v>
      </c>
      <c r="H238" s="3">
        <v>6</v>
      </c>
      <c r="I238" s="9">
        <f t="shared" si="6"/>
        <v>1</v>
      </c>
      <c r="J238" s="19">
        <f t="shared" si="7"/>
        <v>0.2</v>
      </c>
      <c r="K238" s="8">
        <v>70417.320000000007</v>
      </c>
      <c r="L238" s="9">
        <v>87257.68</v>
      </c>
      <c r="M238" s="9">
        <v>83998.17</v>
      </c>
      <c r="N238" s="12">
        <v>0.96260000000000001</v>
      </c>
      <c r="O238" s="9">
        <v>13580.85</v>
      </c>
      <c r="P238" s="9">
        <v>17624.25</v>
      </c>
      <c r="Q238" s="9">
        <v>5000</v>
      </c>
      <c r="R238" s="24">
        <v>22624.25</v>
      </c>
      <c r="S238" s="8" t="s">
        <v>943</v>
      </c>
    </row>
    <row r="239" spans="1:19" ht="12.75" customHeight="1" x14ac:dyDescent="0.25">
      <c r="A239" s="4" t="s">
        <v>6</v>
      </c>
      <c r="B239" s="2" t="s">
        <v>522</v>
      </c>
      <c r="C239" s="2" t="s">
        <v>523</v>
      </c>
      <c r="D239" s="2" t="s">
        <v>524</v>
      </c>
      <c r="E239" s="2" t="s">
        <v>525</v>
      </c>
      <c r="F239" s="2" t="s">
        <v>21</v>
      </c>
      <c r="G239" s="9">
        <v>105</v>
      </c>
      <c r="H239" s="3">
        <v>92</v>
      </c>
      <c r="I239" s="9">
        <f t="shared" si="6"/>
        <v>-13</v>
      </c>
      <c r="J239" s="19">
        <f t="shared" si="7"/>
        <v>-0.12380952380952381</v>
      </c>
      <c r="K239" s="8">
        <v>880449.37</v>
      </c>
      <c r="L239" s="9">
        <v>1090772.45</v>
      </c>
      <c r="M239" s="9">
        <v>1049124.71</v>
      </c>
      <c r="N239" s="12">
        <v>0.96179999999999999</v>
      </c>
      <c r="O239" s="9">
        <v>168675.34</v>
      </c>
      <c r="P239" s="9">
        <v>13756.6934375</v>
      </c>
      <c r="Q239" s="9">
        <v>743.99739583333337</v>
      </c>
      <c r="R239" s="26">
        <v>14500.690833333334</v>
      </c>
      <c r="S239" s="8" t="s">
        <v>950</v>
      </c>
    </row>
    <row r="240" spans="1:19" ht="12.75" customHeight="1" x14ac:dyDescent="0.25">
      <c r="A240" s="4" t="s">
        <v>6</v>
      </c>
      <c r="B240" s="2" t="s">
        <v>325</v>
      </c>
      <c r="C240" s="2" t="s">
        <v>326</v>
      </c>
      <c r="D240" s="2" t="s">
        <v>329</v>
      </c>
      <c r="E240" s="2" t="s">
        <v>330</v>
      </c>
      <c r="F240" s="2" t="s">
        <v>21</v>
      </c>
      <c r="G240" s="9">
        <v>87</v>
      </c>
      <c r="H240" s="3">
        <v>75</v>
      </c>
      <c r="I240" s="9">
        <f t="shared" si="6"/>
        <v>-12</v>
      </c>
      <c r="J240" s="19">
        <f t="shared" si="7"/>
        <v>-0.13793103448275862</v>
      </c>
      <c r="K240" s="8">
        <v>822073.72</v>
      </c>
      <c r="L240" s="9">
        <v>1023162.27</v>
      </c>
      <c r="M240" s="9">
        <v>983911.38</v>
      </c>
      <c r="N240" s="12">
        <v>0.96160000000000001</v>
      </c>
      <c r="O240" s="9">
        <v>161837.66</v>
      </c>
      <c r="P240" s="9">
        <v>17731.150131578946</v>
      </c>
      <c r="Q240" s="9">
        <v>0</v>
      </c>
      <c r="R240" s="26">
        <v>17731.150131578946</v>
      </c>
      <c r="S240" s="8" t="s">
        <v>950</v>
      </c>
    </row>
    <row r="241" spans="1:19" ht="12.75" customHeight="1" x14ac:dyDescent="0.25">
      <c r="A241" s="4" t="s">
        <v>6</v>
      </c>
      <c r="B241" s="2" t="s">
        <v>470</v>
      </c>
      <c r="C241" s="2" t="s">
        <v>471</v>
      </c>
      <c r="D241" s="2" t="s">
        <v>478</v>
      </c>
      <c r="E241" s="2" t="s">
        <v>479</v>
      </c>
      <c r="F241" s="2" t="s">
        <v>11</v>
      </c>
      <c r="G241" s="9">
        <v>628</v>
      </c>
      <c r="H241" s="3">
        <v>628</v>
      </c>
      <c r="I241" s="9">
        <f t="shared" si="6"/>
        <v>0</v>
      </c>
      <c r="J241" s="19">
        <f t="shared" si="7"/>
        <v>0</v>
      </c>
      <c r="K241" s="8">
        <v>3500792.36</v>
      </c>
      <c r="L241" s="9">
        <v>4396305.1399999997</v>
      </c>
      <c r="M241" s="9">
        <v>4225216.3899999997</v>
      </c>
      <c r="N241" s="12">
        <v>0.96109999999999995</v>
      </c>
      <c r="O241" s="9">
        <v>724424.03</v>
      </c>
      <c r="P241" s="9">
        <v>8943.1775658914739</v>
      </c>
      <c r="Q241" s="9">
        <v>26.353720930232562</v>
      </c>
      <c r="R241" s="28">
        <v>8969.5312868217061</v>
      </c>
      <c r="S241" s="8" t="s">
        <v>940</v>
      </c>
    </row>
    <row r="242" spans="1:19" ht="12.75" customHeight="1" x14ac:dyDescent="0.25">
      <c r="A242" s="4" t="s">
        <v>6</v>
      </c>
      <c r="B242" s="2" t="s">
        <v>812</v>
      </c>
      <c r="C242" s="2" t="s">
        <v>813</v>
      </c>
      <c r="D242" s="2" t="s">
        <v>846</v>
      </c>
      <c r="E242" s="2" t="s">
        <v>847</v>
      </c>
      <c r="F242" s="2" t="s">
        <v>11</v>
      </c>
      <c r="G242" s="9">
        <v>59</v>
      </c>
      <c r="H242" s="3">
        <v>68</v>
      </c>
      <c r="I242" s="9">
        <f t="shared" si="6"/>
        <v>9</v>
      </c>
      <c r="J242" s="19">
        <f t="shared" si="7"/>
        <v>0.15254237288135594</v>
      </c>
      <c r="K242" s="8">
        <v>375137.79</v>
      </c>
      <c r="L242" s="9">
        <v>462577.55</v>
      </c>
      <c r="M242" s="9">
        <v>443754.35</v>
      </c>
      <c r="N242" s="12">
        <v>0.95930000000000004</v>
      </c>
      <c r="O242" s="9">
        <v>68616.56</v>
      </c>
      <c r="P242" s="9">
        <v>9713.0270312499997</v>
      </c>
      <c r="Q242" s="9">
        <v>364.171875</v>
      </c>
      <c r="R242" s="28">
        <v>10077.19890625</v>
      </c>
      <c r="S242" s="8" t="s">
        <v>942</v>
      </c>
    </row>
    <row r="243" spans="1:19" ht="12.75" customHeight="1" x14ac:dyDescent="0.25">
      <c r="A243" s="4" t="s">
        <v>6</v>
      </c>
      <c r="B243" s="2" t="s">
        <v>526</v>
      </c>
      <c r="C243" s="2" t="s">
        <v>527</v>
      </c>
      <c r="D243" s="2" t="s">
        <v>528</v>
      </c>
      <c r="E243" s="2" t="s">
        <v>529</v>
      </c>
      <c r="F243" s="2" t="s">
        <v>21</v>
      </c>
      <c r="G243" s="9">
        <v>61</v>
      </c>
      <c r="H243" s="3">
        <v>86</v>
      </c>
      <c r="I243" s="9">
        <f t="shared" si="6"/>
        <v>25</v>
      </c>
      <c r="J243" s="19">
        <f t="shared" si="7"/>
        <v>0.4098360655737705</v>
      </c>
      <c r="K243" s="8">
        <v>866666.98</v>
      </c>
      <c r="L243" s="9">
        <v>1074520.93</v>
      </c>
      <c r="M243" s="9">
        <v>1027704.7</v>
      </c>
      <c r="N243" s="12">
        <v>0.95640000000000003</v>
      </c>
      <c r="O243" s="9">
        <v>161037.72</v>
      </c>
      <c r="P243" s="9">
        <v>19211.465822784812</v>
      </c>
      <c r="Q243" s="9">
        <v>1179.5316455696202</v>
      </c>
      <c r="R243" s="25">
        <v>20390.997468354431</v>
      </c>
      <c r="S243" s="8" t="s">
        <v>950</v>
      </c>
    </row>
    <row r="244" spans="1:19" ht="12.75" customHeight="1" x14ac:dyDescent="0.25">
      <c r="A244" s="4" t="s">
        <v>6</v>
      </c>
      <c r="B244" s="2" t="s">
        <v>812</v>
      </c>
      <c r="C244" s="2" t="s">
        <v>813</v>
      </c>
      <c r="D244" s="2" t="s">
        <v>826</v>
      </c>
      <c r="E244" s="2" t="s">
        <v>827</v>
      </c>
      <c r="F244" s="2" t="s">
        <v>16</v>
      </c>
      <c r="G244" s="9">
        <v>638</v>
      </c>
      <c r="H244" s="3">
        <v>674</v>
      </c>
      <c r="I244" s="9">
        <f t="shared" si="6"/>
        <v>36</v>
      </c>
      <c r="J244" s="19">
        <f t="shared" si="7"/>
        <v>5.6426332288401257E-2</v>
      </c>
      <c r="K244" s="8">
        <v>4249051.16</v>
      </c>
      <c r="L244" s="9">
        <v>5316817.1100000003</v>
      </c>
      <c r="M244" s="9">
        <v>5080041.4000000004</v>
      </c>
      <c r="N244" s="12">
        <v>0.95550000000000002</v>
      </c>
      <c r="O244" s="9">
        <v>816490.24</v>
      </c>
      <c r="P244" s="9">
        <v>8570.9368759342287</v>
      </c>
      <c r="Q244" s="9">
        <v>1202.549162929746</v>
      </c>
      <c r="R244" s="28">
        <v>9773.4860388639754</v>
      </c>
      <c r="S244" s="8" t="s">
        <v>945</v>
      </c>
    </row>
    <row r="245" spans="1:19" ht="12.75" customHeight="1" x14ac:dyDescent="0.25">
      <c r="A245" s="4" t="s">
        <v>6</v>
      </c>
      <c r="B245" s="2" t="s">
        <v>812</v>
      </c>
      <c r="C245" s="2" t="s">
        <v>813</v>
      </c>
      <c r="D245" s="2" t="s">
        <v>844</v>
      </c>
      <c r="E245" s="2" t="s">
        <v>845</v>
      </c>
      <c r="F245" s="2" t="s">
        <v>16</v>
      </c>
      <c r="G245" s="9">
        <v>281</v>
      </c>
      <c r="H245" s="3">
        <v>287</v>
      </c>
      <c r="I245" s="9">
        <f t="shared" si="6"/>
        <v>6</v>
      </c>
      <c r="J245" s="19">
        <f t="shared" si="7"/>
        <v>2.1352313167259787E-2</v>
      </c>
      <c r="K245" s="8">
        <v>1948661.44</v>
      </c>
      <c r="L245" s="9">
        <v>2432290.66</v>
      </c>
      <c r="M245" s="9">
        <v>2322972.4500000002</v>
      </c>
      <c r="N245" s="12">
        <v>0.95509999999999995</v>
      </c>
      <c r="O245" s="9">
        <v>374311.01</v>
      </c>
      <c r="P245" s="9">
        <v>10761.885346153846</v>
      </c>
      <c r="Q245" s="9">
        <v>1529.4843461538464</v>
      </c>
      <c r="R245" s="27">
        <v>12291.369692307691</v>
      </c>
      <c r="S245" s="8" t="s">
        <v>946</v>
      </c>
    </row>
    <row r="246" spans="1:19" ht="12.75" customHeight="1" x14ac:dyDescent="0.25">
      <c r="A246" s="4" t="s">
        <v>6</v>
      </c>
      <c r="B246" s="2" t="s">
        <v>510</v>
      </c>
      <c r="C246" s="2" t="s">
        <v>511</v>
      </c>
      <c r="D246" s="2" t="s">
        <v>512</v>
      </c>
      <c r="E246" s="2" t="s">
        <v>513</v>
      </c>
      <c r="F246" s="2" t="s">
        <v>11</v>
      </c>
      <c r="G246" s="9">
        <v>913</v>
      </c>
      <c r="H246" s="3">
        <v>1009</v>
      </c>
      <c r="I246" s="9">
        <f t="shared" si="6"/>
        <v>96</v>
      </c>
      <c r="J246" s="19">
        <f t="shared" si="7"/>
        <v>0.10514786418400876</v>
      </c>
      <c r="K246" s="8">
        <v>5486213.1200000001</v>
      </c>
      <c r="L246" s="9">
        <v>6884837</v>
      </c>
      <c r="M246" s="9">
        <v>6565898</v>
      </c>
      <c r="N246" s="12">
        <v>0.95369999999999999</v>
      </c>
      <c r="O246" s="9">
        <v>1079685.24</v>
      </c>
      <c r="P246" s="9">
        <v>8579.9493679918451</v>
      </c>
      <c r="Q246" s="9">
        <v>434.96317023445465</v>
      </c>
      <c r="R246" s="28">
        <v>9014.9125382262991</v>
      </c>
      <c r="S246" s="8" t="s">
        <v>939</v>
      </c>
    </row>
    <row r="247" spans="1:19" ht="12.75" customHeight="1" x14ac:dyDescent="0.25">
      <c r="A247" s="4" t="s">
        <v>6</v>
      </c>
      <c r="B247" s="2" t="s">
        <v>212</v>
      </c>
      <c r="C247" s="2" t="s">
        <v>213</v>
      </c>
      <c r="D247" s="2" t="s">
        <v>252</v>
      </c>
      <c r="E247" s="2" t="s">
        <v>253</v>
      </c>
      <c r="F247" s="2" t="s">
        <v>11</v>
      </c>
      <c r="G247" s="9">
        <v>128</v>
      </c>
      <c r="H247" s="3">
        <v>111</v>
      </c>
      <c r="I247" s="9">
        <f t="shared" si="6"/>
        <v>-17</v>
      </c>
      <c r="J247" s="19">
        <f t="shared" si="7"/>
        <v>-0.1328125</v>
      </c>
      <c r="K247" s="8">
        <v>731210.48</v>
      </c>
      <c r="L247" s="9">
        <v>912811.3</v>
      </c>
      <c r="M247" s="9">
        <v>870391.77</v>
      </c>
      <c r="N247" s="12">
        <v>0.95350000000000001</v>
      </c>
      <c r="O247" s="9">
        <v>139181.29</v>
      </c>
      <c r="P247" s="9">
        <v>10678.90625</v>
      </c>
      <c r="Q247" s="9">
        <v>331.63464285714286</v>
      </c>
      <c r="R247" s="27">
        <v>11010.540892857143</v>
      </c>
      <c r="S247" s="8" t="s">
        <v>942</v>
      </c>
    </row>
    <row r="248" spans="1:19" ht="12.75" customHeight="1" x14ac:dyDescent="0.25">
      <c r="A248" s="4" t="s">
        <v>6</v>
      </c>
      <c r="B248" s="2" t="s">
        <v>256</v>
      </c>
      <c r="C248" s="2" t="s">
        <v>257</v>
      </c>
      <c r="D248" s="2" t="s">
        <v>287</v>
      </c>
      <c r="E248" s="2" t="s">
        <v>288</v>
      </c>
      <c r="F248" s="2" t="s">
        <v>11</v>
      </c>
      <c r="G248" s="9">
        <v>2286</v>
      </c>
      <c r="H248" s="3">
        <v>2438</v>
      </c>
      <c r="I248" s="9">
        <f t="shared" si="6"/>
        <v>152</v>
      </c>
      <c r="J248" s="19">
        <f t="shared" si="7"/>
        <v>6.6491688538932628E-2</v>
      </c>
      <c r="K248" s="8">
        <v>12556946.470000001</v>
      </c>
      <c r="L248" s="9">
        <v>15688857.67</v>
      </c>
      <c r="M248" s="9">
        <v>14957056.91</v>
      </c>
      <c r="N248" s="12">
        <v>0.95340000000000003</v>
      </c>
      <c r="O248" s="9">
        <v>2400110.44</v>
      </c>
      <c r="P248" s="9">
        <v>8158.8354781879198</v>
      </c>
      <c r="Q248" s="9">
        <v>1037.3901048657717</v>
      </c>
      <c r="R248" s="28">
        <v>9196.2255830536924</v>
      </c>
      <c r="S248" s="8" t="s">
        <v>939</v>
      </c>
    </row>
    <row r="249" spans="1:19" ht="12.75" customHeight="1" x14ac:dyDescent="0.25">
      <c r="A249" s="4" t="s">
        <v>6</v>
      </c>
      <c r="B249" s="2" t="s">
        <v>382</v>
      </c>
      <c r="C249" s="2" t="s">
        <v>383</v>
      </c>
      <c r="D249" s="2" t="s">
        <v>396</v>
      </c>
      <c r="E249" s="2" t="s">
        <v>397</v>
      </c>
      <c r="F249" s="2" t="s">
        <v>11</v>
      </c>
      <c r="G249" s="9">
        <v>5</v>
      </c>
      <c r="H249" s="3">
        <v>4</v>
      </c>
      <c r="I249" s="9">
        <f t="shared" si="6"/>
        <v>-1</v>
      </c>
      <c r="J249" s="19">
        <f t="shared" si="7"/>
        <v>-0.2</v>
      </c>
      <c r="K249" s="8">
        <v>62074.28</v>
      </c>
      <c r="L249" s="9">
        <v>76634.679999999993</v>
      </c>
      <c r="M249" s="9">
        <v>72994.31</v>
      </c>
      <c r="N249" s="12">
        <v>0.95250000000000001</v>
      </c>
      <c r="O249" s="9">
        <v>10920.03</v>
      </c>
      <c r="P249" s="9">
        <v>18162.140000000003</v>
      </c>
      <c r="Q249" s="9">
        <v>95.536000000000001</v>
      </c>
      <c r="R249" s="26">
        <v>18257.676000000003</v>
      </c>
      <c r="S249" s="8" t="s">
        <v>943</v>
      </c>
    </row>
    <row r="250" spans="1:19" ht="12.75" customHeight="1" x14ac:dyDescent="0.25">
      <c r="A250" s="4" t="s">
        <v>6</v>
      </c>
      <c r="B250" s="2" t="s">
        <v>416</v>
      </c>
      <c r="C250" s="2" t="s">
        <v>417</v>
      </c>
      <c r="D250" s="2" t="s">
        <v>420</v>
      </c>
      <c r="E250" s="2" t="s">
        <v>421</v>
      </c>
      <c r="F250" s="2" t="s">
        <v>16</v>
      </c>
      <c r="G250" s="9">
        <v>168</v>
      </c>
      <c r="H250" s="3">
        <v>141</v>
      </c>
      <c r="I250" s="9">
        <f t="shared" si="6"/>
        <v>-27</v>
      </c>
      <c r="J250" s="19">
        <f t="shared" si="7"/>
        <v>-0.16071428571428573</v>
      </c>
      <c r="K250" s="8">
        <v>1100966.47</v>
      </c>
      <c r="L250" s="9">
        <v>1370120.23</v>
      </c>
      <c r="M250" s="9">
        <v>1304572.3899999999</v>
      </c>
      <c r="N250" s="12">
        <v>0.95220000000000005</v>
      </c>
      <c r="O250" s="9">
        <v>203605.92</v>
      </c>
      <c r="P250" s="9">
        <v>14513.567591240875</v>
      </c>
      <c r="Q250" s="9">
        <v>718.12116788321168</v>
      </c>
      <c r="R250" s="26">
        <v>15231.688759124087</v>
      </c>
      <c r="S250" s="8" t="s">
        <v>947</v>
      </c>
    </row>
    <row r="251" spans="1:19" ht="12.75" customHeight="1" x14ac:dyDescent="0.25">
      <c r="A251" s="4" t="s">
        <v>6</v>
      </c>
      <c r="B251" s="2" t="s">
        <v>212</v>
      </c>
      <c r="C251" s="2" t="s">
        <v>213</v>
      </c>
      <c r="D251" s="2" t="s">
        <v>894</v>
      </c>
      <c r="E251" s="2" t="s">
        <v>895</v>
      </c>
      <c r="F251" s="2" t="s">
        <v>11</v>
      </c>
      <c r="G251" s="9">
        <v>30</v>
      </c>
      <c r="H251" s="3">
        <v>63</v>
      </c>
      <c r="I251" s="9">
        <f t="shared" si="6"/>
        <v>33</v>
      </c>
      <c r="J251" s="19">
        <f t="shared" si="7"/>
        <v>1.1000000000000001</v>
      </c>
      <c r="K251" s="8">
        <v>341973.08</v>
      </c>
      <c r="L251" s="9">
        <v>425884.18</v>
      </c>
      <c r="M251" s="9">
        <v>404882.84</v>
      </c>
      <c r="N251" s="12">
        <v>0.95069999999999999</v>
      </c>
      <c r="O251" s="9">
        <v>62909.760000000002</v>
      </c>
      <c r="P251" s="9">
        <v>11111.284583333334</v>
      </c>
      <c r="Q251" s="9">
        <v>0</v>
      </c>
      <c r="R251" s="27">
        <v>11111.284583333334</v>
      </c>
      <c r="S251" s="8" t="s">
        <v>942</v>
      </c>
    </row>
    <row r="252" spans="1:19" ht="12.75" customHeight="1" x14ac:dyDescent="0.25">
      <c r="A252" s="4" t="s">
        <v>6</v>
      </c>
      <c r="B252" s="2" t="s">
        <v>436</v>
      </c>
      <c r="C252" s="2" t="s">
        <v>437</v>
      </c>
      <c r="D252" s="2" t="s">
        <v>446</v>
      </c>
      <c r="E252" s="2" t="s">
        <v>447</v>
      </c>
      <c r="F252" s="2" t="s">
        <v>21</v>
      </c>
      <c r="G252" s="9">
        <v>106</v>
      </c>
      <c r="H252" s="3">
        <v>91</v>
      </c>
      <c r="I252" s="9">
        <f t="shared" si="6"/>
        <v>-15</v>
      </c>
      <c r="J252" s="19">
        <f t="shared" si="7"/>
        <v>-0.14150943396226415</v>
      </c>
      <c r="K252" s="8">
        <v>903058.87</v>
      </c>
      <c r="L252" s="9">
        <v>1125384.92</v>
      </c>
      <c r="M252" s="9">
        <v>1069052.8</v>
      </c>
      <c r="N252" s="12">
        <v>0.94989999999999997</v>
      </c>
      <c r="O252" s="9">
        <v>165993.93</v>
      </c>
      <c r="P252" s="9">
        <v>15644.97731958763</v>
      </c>
      <c r="Q252" s="9">
        <v>165.1778350515464</v>
      </c>
      <c r="R252" s="26">
        <v>15810.155154639177</v>
      </c>
      <c r="S252" s="8" t="s">
        <v>950</v>
      </c>
    </row>
    <row r="253" spans="1:19" ht="12.75" customHeight="1" x14ac:dyDescent="0.25">
      <c r="A253" s="4" t="s">
        <v>6</v>
      </c>
      <c r="B253" s="2" t="s">
        <v>398</v>
      </c>
      <c r="C253" s="2" t="s">
        <v>399</v>
      </c>
      <c r="D253" s="2" t="s">
        <v>408</v>
      </c>
      <c r="E253" s="2" t="s">
        <v>409</v>
      </c>
      <c r="F253" s="2" t="s">
        <v>11</v>
      </c>
      <c r="G253" s="9">
        <v>9</v>
      </c>
      <c r="H253" s="3">
        <v>11</v>
      </c>
      <c r="I253" s="9">
        <f t="shared" si="6"/>
        <v>2</v>
      </c>
      <c r="J253" s="19">
        <f t="shared" si="7"/>
        <v>0.22222222222222221</v>
      </c>
      <c r="K253" s="8">
        <v>93902.25</v>
      </c>
      <c r="L253" s="9">
        <v>116371.25</v>
      </c>
      <c r="M253" s="9">
        <v>110497.79</v>
      </c>
      <c r="N253" s="12">
        <v>0.94950000000000001</v>
      </c>
      <c r="O253" s="9">
        <v>16595.54</v>
      </c>
      <c r="P253" s="9">
        <v>15365.444444444445</v>
      </c>
      <c r="Q253" s="9">
        <v>0</v>
      </c>
      <c r="R253" s="26">
        <v>15365.444444444445</v>
      </c>
      <c r="S253" s="8" t="s">
        <v>943</v>
      </c>
    </row>
    <row r="254" spans="1:19" ht="12.75" customHeight="1" x14ac:dyDescent="0.25">
      <c r="A254" s="4" t="s">
        <v>6</v>
      </c>
      <c r="B254" s="2" t="s">
        <v>66</v>
      </c>
      <c r="C254" s="2" t="s">
        <v>67</v>
      </c>
      <c r="D254" s="2" t="s">
        <v>74</v>
      </c>
      <c r="E254" s="2" t="s">
        <v>75</v>
      </c>
      <c r="F254" s="2" t="s">
        <v>11</v>
      </c>
      <c r="G254" s="9">
        <v>248</v>
      </c>
      <c r="H254" s="3">
        <v>252</v>
      </c>
      <c r="I254" s="9">
        <f t="shared" si="6"/>
        <v>4</v>
      </c>
      <c r="J254" s="19">
        <f t="shared" si="7"/>
        <v>1.6129032258064516E-2</v>
      </c>
      <c r="K254" s="8">
        <v>1411822.02</v>
      </c>
      <c r="L254" s="9">
        <v>1748605.56</v>
      </c>
      <c r="M254" s="9">
        <v>1659451.39</v>
      </c>
      <c r="N254" s="12">
        <v>0.94899999999999995</v>
      </c>
      <c r="O254" s="9">
        <v>247629.37</v>
      </c>
      <c r="P254" s="9">
        <v>8608.418972332016</v>
      </c>
      <c r="Q254" s="9">
        <v>812.79446640316201</v>
      </c>
      <c r="R254" s="28">
        <v>9421.213438735178</v>
      </c>
      <c r="S254" s="8" t="s">
        <v>941</v>
      </c>
    </row>
    <row r="255" spans="1:19" ht="12.75" customHeight="1" x14ac:dyDescent="0.25">
      <c r="A255" s="4" t="s">
        <v>6</v>
      </c>
      <c r="B255" s="2" t="s">
        <v>212</v>
      </c>
      <c r="C255" s="2" t="s">
        <v>213</v>
      </c>
      <c r="D255" s="2" t="s">
        <v>238</v>
      </c>
      <c r="E255" s="2" t="s">
        <v>239</v>
      </c>
      <c r="F255" s="2" t="s">
        <v>11</v>
      </c>
      <c r="G255" s="9">
        <v>10</v>
      </c>
      <c r="H255" s="3">
        <v>3</v>
      </c>
      <c r="I255" s="9">
        <f t="shared" si="6"/>
        <v>-7</v>
      </c>
      <c r="J255" s="19">
        <f t="shared" si="7"/>
        <v>-0.7</v>
      </c>
      <c r="K255" s="8">
        <v>56803.24</v>
      </c>
      <c r="L255" s="9">
        <v>70223.600000000006</v>
      </c>
      <c r="M255" s="9">
        <v>66627.850000000006</v>
      </c>
      <c r="N255" s="12">
        <v>0.94879999999999998</v>
      </c>
      <c r="O255" s="9">
        <v>9824.61</v>
      </c>
      <c r="P255" s="9">
        <v>22542.67</v>
      </c>
      <c r="Q255" s="9">
        <v>0</v>
      </c>
      <c r="R255" s="24">
        <v>22542.67</v>
      </c>
      <c r="S255" s="8" t="s">
        <v>943</v>
      </c>
    </row>
    <row r="256" spans="1:19" ht="12.75" customHeight="1" x14ac:dyDescent="0.25">
      <c r="A256" s="4" t="s">
        <v>6</v>
      </c>
      <c r="B256" s="2" t="s">
        <v>812</v>
      </c>
      <c r="C256" s="2" t="s">
        <v>813</v>
      </c>
      <c r="D256" s="2" t="s">
        <v>824</v>
      </c>
      <c r="E256" s="2" t="s">
        <v>825</v>
      </c>
      <c r="F256" s="2" t="s">
        <v>11</v>
      </c>
      <c r="G256" s="9">
        <v>1333</v>
      </c>
      <c r="H256" s="3">
        <v>1474</v>
      </c>
      <c r="I256" s="9">
        <f t="shared" si="6"/>
        <v>141</v>
      </c>
      <c r="J256" s="19">
        <f t="shared" si="7"/>
        <v>0.10577644411102775</v>
      </c>
      <c r="K256" s="8">
        <v>7634264.9299999997</v>
      </c>
      <c r="L256" s="9">
        <v>9556463.4299999997</v>
      </c>
      <c r="M256" s="9">
        <v>9062428.6699999999</v>
      </c>
      <c r="N256" s="12">
        <v>0.94830000000000003</v>
      </c>
      <c r="O256" s="9">
        <v>1421163.74</v>
      </c>
      <c r="P256" s="9">
        <v>8366.8534878892733</v>
      </c>
      <c r="Q256" s="9">
        <v>750.05935640138409</v>
      </c>
      <c r="R256" s="28">
        <v>9116.9128442906567</v>
      </c>
      <c r="S256" s="8" t="s">
        <v>939</v>
      </c>
    </row>
    <row r="257" spans="1:19" ht="12.75" customHeight="1" x14ac:dyDescent="0.25">
      <c r="A257" s="4" t="s">
        <v>6</v>
      </c>
      <c r="B257" s="2" t="s">
        <v>470</v>
      </c>
      <c r="C257" s="2" t="s">
        <v>471</v>
      </c>
      <c r="D257" s="2" t="s">
        <v>482</v>
      </c>
      <c r="E257" s="2" t="s">
        <v>483</v>
      </c>
      <c r="F257" s="2" t="s">
        <v>11</v>
      </c>
      <c r="G257" s="9">
        <v>384</v>
      </c>
      <c r="H257" s="3">
        <v>375</v>
      </c>
      <c r="I257" s="9">
        <f t="shared" si="6"/>
        <v>-9</v>
      </c>
      <c r="J257" s="19">
        <f t="shared" si="7"/>
        <v>-2.34375E-2</v>
      </c>
      <c r="K257" s="8">
        <v>2102372.0299999998</v>
      </c>
      <c r="L257" s="9">
        <v>2628835.25</v>
      </c>
      <c r="M257" s="9">
        <v>2490450.9700000002</v>
      </c>
      <c r="N257" s="12">
        <v>0.94740000000000002</v>
      </c>
      <c r="O257" s="9">
        <v>388078.94</v>
      </c>
      <c r="P257" s="9">
        <v>9232.6554545454546</v>
      </c>
      <c r="Q257" s="9">
        <v>79.79117647058824</v>
      </c>
      <c r="R257" s="28">
        <v>9312.4466310160424</v>
      </c>
      <c r="S257" s="8" t="s">
        <v>941</v>
      </c>
    </row>
    <row r="258" spans="1:19" ht="12.75" customHeight="1" x14ac:dyDescent="0.25">
      <c r="A258" s="4" t="s">
        <v>6</v>
      </c>
      <c r="B258" s="2" t="s">
        <v>470</v>
      </c>
      <c r="C258" s="2" t="s">
        <v>471</v>
      </c>
      <c r="D258" s="2" t="s">
        <v>476</v>
      </c>
      <c r="E258" s="2" t="s">
        <v>477</v>
      </c>
      <c r="F258" s="2" t="s">
        <v>11</v>
      </c>
      <c r="G258" s="9">
        <v>1344</v>
      </c>
      <c r="H258" s="3">
        <v>1510</v>
      </c>
      <c r="I258" s="9">
        <f t="shared" si="6"/>
        <v>166</v>
      </c>
      <c r="J258" s="19">
        <f t="shared" si="7"/>
        <v>0.12351190476190477</v>
      </c>
      <c r="K258" s="8">
        <v>8084935.2199999997</v>
      </c>
      <c r="L258" s="9">
        <v>10132663.57</v>
      </c>
      <c r="M258" s="9">
        <v>9598446.6799999997</v>
      </c>
      <c r="N258" s="12">
        <v>0.94730000000000003</v>
      </c>
      <c r="O258" s="9">
        <v>1513511.46</v>
      </c>
      <c r="P258" s="9">
        <v>8841.2364661654137</v>
      </c>
      <c r="Q258" s="9">
        <v>729.60599453178406</v>
      </c>
      <c r="R258" s="28">
        <v>9570.8424606971985</v>
      </c>
      <c r="S258" s="8" t="s">
        <v>939</v>
      </c>
    </row>
    <row r="259" spans="1:19" ht="12.75" customHeight="1" x14ac:dyDescent="0.25">
      <c r="A259" s="4" t="s">
        <v>6</v>
      </c>
      <c r="B259" s="2" t="s">
        <v>382</v>
      </c>
      <c r="C259" s="2" t="s">
        <v>383</v>
      </c>
      <c r="D259" s="2" t="s">
        <v>388</v>
      </c>
      <c r="E259" s="2" t="s">
        <v>389</v>
      </c>
      <c r="F259" s="2" t="s">
        <v>11</v>
      </c>
      <c r="G259" s="9">
        <v>1209</v>
      </c>
      <c r="H259" s="3">
        <v>1203</v>
      </c>
      <c r="I259" s="9">
        <f t="shared" si="6"/>
        <v>-6</v>
      </c>
      <c r="J259" s="19">
        <f t="shared" si="7"/>
        <v>-4.9627791563275434E-3</v>
      </c>
      <c r="K259" s="8">
        <v>6698774.4800000004</v>
      </c>
      <c r="L259" s="9">
        <v>8352089.9400000004</v>
      </c>
      <c r="M259" s="9">
        <v>7882925.6799999997</v>
      </c>
      <c r="N259" s="12">
        <v>0.94379999999999997</v>
      </c>
      <c r="O259" s="9">
        <v>1184151.2</v>
      </c>
      <c r="P259" s="9">
        <v>10159.661492537311</v>
      </c>
      <c r="Q259" s="9">
        <v>341.99171641791048</v>
      </c>
      <c r="R259" s="27">
        <v>10501.65320895522</v>
      </c>
      <c r="S259" s="8" t="s">
        <v>939</v>
      </c>
    </row>
    <row r="260" spans="1:19" ht="12.75" customHeight="1" x14ac:dyDescent="0.25">
      <c r="A260" s="4" t="s">
        <v>6</v>
      </c>
      <c r="B260" s="2" t="s">
        <v>42</v>
      </c>
      <c r="C260" s="2" t="s">
        <v>43</v>
      </c>
      <c r="D260" s="2" t="s">
        <v>60</v>
      </c>
      <c r="E260" s="2" t="s">
        <v>61</v>
      </c>
      <c r="F260" s="2" t="s">
        <v>11</v>
      </c>
      <c r="G260" s="9">
        <v>7</v>
      </c>
      <c r="H260" s="3">
        <v>6</v>
      </c>
      <c r="I260" s="9">
        <f t="shared" si="6"/>
        <v>-1</v>
      </c>
      <c r="J260" s="19">
        <f t="shared" si="7"/>
        <v>-0.14285714285714285</v>
      </c>
      <c r="K260" s="8">
        <v>70468.33</v>
      </c>
      <c r="L260" s="9">
        <v>87308.69</v>
      </c>
      <c r="M260" s="9">
        <v>82345.34</v>
      </c>
      <c r="N260" s="12">
        <v>0.94320000000000004</v>
      </c>
      <c r="O260" s="9">
        <v>11877.01</v>
      </c>
      <c r="P260" s="9">
        <v>22025.160000000003</v>
      </c>
      <c r="Q260" s="9">
        <v>1800</v>
      </c>
      <c r="R260" s="24">
        <v>23825.160000000003</v>
      </c>
      <c r="S260" s="8" t="s">
        <v>943</v>
      </c>
    </row>
    <row r="261" spans="1:19" ht="12.75" customHeight="1" x14ac:dyDescent="0.25">
      <c r="A261" s="4" t="s">
        <v>6</v>
      </c>
      <c r="B261" s="2" t="s">
        <v>704</v>
      </c>
      <c r="C261" s="2" t="s">
        <v>705</v>
      </c>
      <c r="D261" s="2" t="s">
        <v>718</v>
      </c>
      <c r="E261" s="2" t="s">
        <v>719</v>
      </c>
      <c r="F261" s="2" t="s">
        <v>11</v>
      </c>
      <c r="G261" s="9">
        <v>10</v>
      </c>
      <c r="H261" s="3">
        <v>7</v>
      </c>
      <c r="I261" s="9">
        <f t="shared" si="6"/>
        <v>-3</v>
      </c>
      <c r="J261" s="19">
        <f t="shared" si="7"/>
        <v>-0.3</v>
      </c>
      <c r="K261" s="8">
        <v>74271.960000000006</v>
      </c>
      <c r="L261" s="9">
        <v>92040.56</v>
      </c>
      <c r="M261" s="9">
        <v>86771.96</v>
      </c>
      <c r="N261" s="12">
        <v>0.94279999999999997</v>
      </c>
      <c r="O261" s="9">
        <v>12500</v>
      </c>
      <c r="P261" s="9">
        <v>12405.508571428571</v>
      </c>
      <c r="Q261" s="9">
        <v>0</v>
      </c>
      <c r="R261" s="27">
        <v>12405.508571428571</v>
      </c>
      <c r="S261" s="8" t="s">
        <v>943</v>
      </c>
    </row>
    <row r="262" spans="1:19" ht="12.75" customHeight="1" x14ac:dyDescent="0.25">
      <c r="A262" s="4" t="s">
        <v>6</v>
      </c>
      <c r="B262" s="2" t="s">
        <v>732</v>
      </c>
      <c r="C262" s="2" t="s">
        <v>733</v>
      </c>
      <c r="D262" s="2" t="s">
        <v>734</v>
      </c>
      <c r="E262" s="2" t="s">
        <v>735</v>
      </c>
      <c r="F262" s="2" t="s">
        <v>11</v>
      </c>
      <c r="G262" s="9">
        <v>348</v>
      </c>
      <c r="H262" s="3">
        <v>328</v>
      </c>
      <c r="I262" s="9">
        <f t="shared" si="6"/>
        <v>-20</v>
      </c>
      <c r="J262" s="19">
        <f t="shared" si="7"/>
        <v>-5.7471264367816091E-2</v>
      </c>
      <c r="K262" s="8">
        <v>1785026.29</v>
      </c>
      <c r="L262" s="9">
        <v>2209951.29</v>
      </c>
      <c r="M262" s="9">
        <v>2080557</v>
      </c>
      <c r="N262" s="12">
        <v>0.94140000000000001</v>
      </c>
      <c r="O262" s="9">
        <v>295531.39</v>
      </c>
      <c r="P262" s="9">
        <v>7616.7594848484832</v>
      </c>
      <c r="Q262" s="9">
        <v>260.9022727272727</v>
      </c>
      <c r="R262" s="28">
        <v>7877.6617575757555</v>
      </c>
      <c r="S262" s="8" t="s">
        <v>941</v>
      </c>
    </row>
    <row r="263" spans="1:19" ht="12.75" customHeight="1" x14ac:dyDescent="0.25">
      <c r="A263" s="4" t="s">
        <v>6</v>
      </c>
      <c r="B263" s="2" t="s">
        <v>212</v>
      </c>
      <c r="C263" s="2" t="s">
        <v>213</v>
      </c>
      <c r="D263" s="2" t="s">
        <v>242</v>
      </c>
      <c r="E263" s="2" t="s">
        <v>243</v>
      </c>
      <c r="F263" s="2" t="s">
        <v>11</v>
      </c>
      <c r="G263" s="9">
        <v>493</v>
      </c>
      <c r="H263" s="3">
        <v>579</v>
      </c>
      <c r="I263" s="9">
        <f t="shared" ref="I263:I326" si="8">H263-G263</f>
        <v>86</v>
      </c>
      <c r="J263" s="19">
        <f t="shared" ref="J263:J326" si="9">(H263-G263)/G263</f>
        <v>0.17444219066937119</v>
      </c>
      <c r="K263" s="8">
        <v>3125200.59</v>
      </c>
      <c r="L263" s="9">
        <v>3884020.93</v>
      </c>
      <c r="M263" s="9">
        <v>3655382.31</v>
      </c>
      <c r="N263" s="12">
        <v>0.94110000000000005</v>
      </c>
      <c r="O263" s="9">
        <v>530181.72</v>
      </c>
      <c r="P263" s="9">
        <v>8311.0458540925265</v>
      </c>
      <c r="Q263" s="9">
        <v>1067.7477935943061</v>
      </c>
      <c r="R263" s="28">
        <v>9378.7936476868326</v>
      </c>
      <c r="S263" s="8" t="s">
        <v>940</v>
      </c>
    </row>
    <row r="264" spans="1:19" ht="12.75" customHeight="1" x14ac:dyDescent="0.25">
      <c r="A264" s="4" t="s">
        <v>6</v>
      </c>
      <c r="B264" s="2" t="s">
        <v>212</v>
      </c>
      <c r="C264" s="2" t="s">
        <v>213</v>
      </c>
      <c r="D264" s="2" t="s">
        <v>250</v>
      </c>
      <c r="E264" s="2" t="s">
        <v>251</v>
      </c>
      <c r="F264" s="2" t="s">
        <v>11</v>
      </c>
      <c r="G264" s="9">
        <v>786</v>
      </c>
      <c r="H264" s="3">
        <v>776</v>
      </c>
      <c r="I264" s="9">
        <f t="shared" si="8"/>
        <v>-10</v>
      </c>
      <c r="J264" s="19">
        <f t="shared" si="9"/>
        <v>-1.2722646310432569E-2</v>
      </c>
      <c r="K264" s="8">
        <v>4248791.99</v>
      </c>
      <c r="L264" s="9">
        <v>5299568.3499999996</v>
      </c>
      <c r="M264" s="9">
        <v>4985190.3899999997</v>
      </c>
      <c r="N264" s="12">
        <v>0.94069999999999998</v>
      </c>
      <c r="O264" s="9">
        <v>736398.4</v>
      </c>
      <c r="P264" s="9">
        <v>9840.3326733921804</v>
      </c>
      <c r="Q264" s="9">
        <v>885.57871374527122</v>
      </c>
      <c r="R264" s="27">
        <v>10725.911387137452</v>
      </c>
      <c r="S264" s="8" t="s">
        <v>940</v>
      </c>
    </row>
    <row r="265" spans="1:19" ht="12.75" customHeight="1" x14ac:dyDescent="0.25">
      <c r="A265" s="4" t="s">
        <v>6</v>
      </c>
      <c r="B265" s="2" t="s">
        <v>212</v>
      </c>
      <c r="C265" s="2" t="s">
        <v>213</v>
      </c>
      <c r="D265" s="2" t="s">
        <v>244</v>
      </c>
      <c r="E265" s="2" t="s">
        <v>245</v>
      </c>
      <c r="F265" s="2" t="s">
        <v>16</v>
      </c>
      <c r="G265" s="9">
        <v>294</v>
      </c>
      <c r="H265" s="3">
        <v>300</v>
      </c>
      <c r="I265" s="9">
        <f t="shared" si="8"/>
        <v>6</v>
      </c>
      <c r="J265" s="19">
        <f t="shared" si="9"/>
        <v>2.0408163265306121E-2</v>
      </c>
      <c r="K265" s="8">
        <v>2049589.86</v>
      </c>
      <c r="L265" s="9">
        <v>2537092.86</v>
      </c>
      <c r="M265" s="9">
        <v>2385365.9700000002</v>
      </c>
      <c r="N265" s="12">
        <v>0.94020000000000004</v>
      </c>
      <c r="O265" s="9">
        <v>335776.11</v>
      </c>
      <c r="P265" s="9">
        <v>11059.800443686005</v>
      </c>
      <c r="Q265" s="9">
        <v>228.49829351535837</v>
      </c>
      <c r="R265" s="27">
        <v>11288.298737201363</v>
      </c>
      <c r="S265" s="8" t="s">
        <v>946</v>
      </c>
    </row>
    <row r="266" spans="1:19" ht="12.75" customHeight="1" x14ac:dyDescent="0.25">
      <c r="A266" s="4" t="s">
        <v>6</v>
      </c>
      <c r="B266" s="2" t="s">
        <v>510</v>
      </c>
      <c r="C266" s="2" t="s">
        <v>511</v>
      </c>
      <c r="D266" s="2" t="s">
        <v>516</v>
      </c>
      <c r="E266" s="2" t="s">
        <v>517</v>
      </c>
      <c r="F266" s="2" t="s">
        <v>11</v>
      </c>
      <c r="G266" s="9">
        <v>159</v>
      </c>
      <c r="H266" s="3">
        <v>142</v>
      </c>
      <c r="I266" s="9">
        <f t="shared" si="8"/>
        <v>-17</v>
      </c>
      <c r="J266" s="19">
        <f t="shared" si="9"/>
        <v>-0.1069182389937107</v>
      </c>
      <c r="K266" s="8">
        <v>857231.67</v>
      </c>
      <c r="L266" s="9">
        <v>1067647.31</v>
      </c>
      <c r="M266" s="9">
        <v>1003064</v>
      </c>
      <c r="N266" s="12">
        <v>0.9395</v>
      </c>
      <c r="O266" s="9">
        <v>156106.23999999999</v>
      </c>
      <c r="P266" s="9">
        <v>10083.861972789115</v>
      </c>
      <c r="Q266" s="9">
        <v>245.8443537414966</v>
      </c>
      <c r="R266" s="28">
        <v>10329.706326530611</v>
      </c>
      <c r="S266" s="8" t="s">
        <v>942</v>
      </c>
    </row>
    <row r="267" spans="1:19" ht="12.75" customHeight="1" x14ac:dyDescent="0.25">
      <c r="A267" s="4" t="s">
        <v>6</v>
      </c>
      <c r="B267" s="2" t="s">
        <v>470</v>
      </c>
      <c r="C267" s="2" t="s">
        <v>471</v>
      </c>
      <c r="D267" s="2" t="s">
        <v>498</v>
      </c>
      <c r="E267" s="2" t="s">
        <v>499</v>
      </c>
      <c r="F267" s="2" t="s">
        <v>21</v>
      </c>
      <c r="G267" s="9">
        <v>1263</v>
      </c>
      <c r="H267" s="3">
        <v>1254</v>
      </c>
      <c r="I267" s="9">
        <f t="shared" si="8"/>
        <v>-9</v>
      </c>
      <c r="J267" s="19">
        <f t="shared" si="9"/>
        <v>-7.1258907363420431E-3</v>
      </c>
      <c r="K267" s="8">
        <v>7185480.2199999997</v>
      </c>
      <c r="L267" s="9">
        <v>8949390.9000000004</v>
      </c>
      <c r="M267" s="9">
        <v>8406771.8399999999</v>
      </c>
      <c r="N267" s="12">
        <v>0.93940000000000001</v>
      </c>
      <c r="O267" s="9">
        <v>1221291.6200000001</v>
      </c>
      <c r="P267" s="9">
        <v>8957.952935044108</v>
      </c>
      <c r="Q267" s="9">
        <v>1228.307522052927</v>
      </c>
      <c r="R267" s="28">
        <v>10186.260457097034</v>
      </c>
      <c r="S267" s="8" t="s">
        <v>949</v>
      </c>
    </row>
    <row r="268" spans="1:19" ht="12.75" customHeight="1" x14ac:dyDescent="0.25">
      <c r="A268" s="4" t="s">
        <v>6</v>
      </c>
      <c r="B268" s="2" t="s">
        <v>470</v>
      </c>
      <c r="C268" s="2" t="s">
        <v>471</v>
      </c>
      <c r="D268" s="2" t="s">
        <v>488</v>
      </c>
      <c r="E268" s="2" t="s">
        <v>489</v>
      </c>
      <c r="F268" s="2" t="s">
        <v>11</v>
      </c>
      <c r="G268" s="9">
        <v>500</v>
      </c>
      <c r="H268" s="3">
        <v>558</v>
      </c>
      <c r="I268" s="9">
        <f t="shared" si="8"/>
        <v>58</v>
      </c>
      <c r="J268" s="19">
        <f t="shared" si="9"/>
        <v>0.11600000000000001</v>
      </c>
      <c r="K268" s="8">
        <v>3006360.65</v>
      </c>
      <c r="L268" s="9">
        <v>3730588.53</v>
      </c>
      <c r="M268" s="9">
        <v>3502155.16</v>
      </c>
      <c r="N268" s="12">
        <v>0.93879999999999997</v>
      </c>
      <c r="O268" s="9">
        <v>495794.51</v>
      </c>
      <c r="P268" s="9">
        <v>8451.263535911603</v>
      </c>
      <c r="Q268" s="9">
        <v>505.16707182320448</v>
      </c>
      <c r="R268" s="28">
        <v>8956.4306077348083</v>
      </c>
      <c r="S268" s="8" t="s">
        <v>940</v>
      </c>
    </row>
    <row r="269" spans="1:19" ht="12.75" customHeight="1" x14ac:dyDescent="0.25">
      <c r="A269" s="4" t="s">
        <v>6</v>
      </c>
      <c r="B269" s="2" t="s">
        <v>212</v>
      </c>
      <c r="C269" s="2" t="s">
        <v>213</v>
      </c>
      <c r="D269" s="2" t="s">
        <v>228</v>
      </c>
      <c r="E269" s="2" t="s">
        <v>229</v>
      </c>
      <c r="F269" s="2" t="s">
        <v>11</v>
      </c>
      <c r="G269" s="9">
        <v>91</v>
      </c>
      <c r="H269" s="3">
        <v>82</v>
      </c>
      <c r="I269" s="9">
        <f t="shared" si="8"/>
        <v>-9</v>
      </c>
      <c r="J269" s="19">
        <f t="shared" si="9"/>
        <v>-9.8901098901098897E-2</v>
      </c>
      <c r="K269" s="8">
        <v>454199.34</v>
      </c>
      <c r="L269" s="9">
        <v>559601.87</v>
      </c>
      <c r="M269" s="9">
        <v>525229.89</v>
      </c>
      <c r="N269" s="12">
        <v>0.93859999999999999</v>
      </c>
      <c r="O269" s="9">
        <v>71030.55</v>
      </c>
      <c r="P269" s="9">
        <v>7242.2548387096767</v>
      </c>
      <c r="Q269" s="9">
        <v>869.49774193548399</v>
      </c>
      <c r="R269" s="28">
        <v>8111.7525806451604</v>
      </c>
      <c r="S269" s="8" t="s">
        <v>942</v>
      </c>
    </row>
    <row r="270" spans="1:19" ht="12.75" customHeight="1" x14ac:dyDescent="0.25">
      <c r="A270" s="4" t="s">
        <v>6</v>
      </c>
      <c r="B270" s="2" t="s">
        <v>212</v>
      </c>
      <c r="C270" s="2" t="s">
        <v>213</v>
      </c>
      <c r="D270" s="2" t="s">
        <v>220</v>
      </c>
      <c r="E270" s="2" t="s">
        <v>221</v>
      </c>
      <c r="F270" s="2" t="s">
        <v>11</v>
      </c>
      <c r="G270" s="9">
        <v>2965</v>
      </c>
      <c r="H270" s="3">
        <v>3108</v>
      </c>
      <c r="I270" s="9">
        <f t="shared" si="8"/>
        <v>143</v>
      </c>
      <c r="J270" s="19">
        <f t="shared" si="9"/>
        <v>4.8229342327150086E-2</v>
      </c>
      <c r="K270" s="8">
        <v>16027528.699999999</v>
      </c>
      <c r="L270" s="9">
        <v>19972403.91</v>
      </c>
      <c r="M270" s="9">
        <v>18744682.210000001</v>
      </c>
      <c r="N270" s="12">
        <v>0.9385</v>
      </c>
      <c r="O270" s="9">
        <v>2692255.51</v>
      </c>
      <c r="P270" s="9">
        <v>9206.9578370607032</v>
      </c>
      <c r="Q270" s="9">
        <v>539.34926837060698</v>
      </c>
      <c r="R270" s="28">
        <v>9746.3071054313095</v>
      </c>
      <c r="S270" s="8" t="s">
        <v>938</v>
      </c>
    </row>
    <row r="271" spans="1:19" ht="12.75" customHeight="1" x14ac:dyDescent="0.25">
      <c r="A271" s="4" t="s">
        <v>6</v>
      </c>
      <c r="B271" s="2" t="s">
        <v>331</v>
      </c>
      <c r="C271" s="2" t="s">
        <v>332</v>
      </c>
      <c r="D271" s="2" t="s">
        <v>339</v>
      </c>
      <c r="E271" s="2" t="s">
        <v>340</v>
      </c>
      <c r="F271" s="2" t="s">
        <v>16</v>
      </c>
      <c r="G271" s="9">
        <v>90</v>
      </c>
      <c r="H271" s="3">
        <v>75</v>
      </c>
      <c r="I271" s="9">
        <f t="shared" si="8"/>
        <v>-15</v>
      </c>
      <c r="J271" s="19">
        <f t="shared" si="9"/>
        <v>-0.16666666666666666</v>
      </c>
      <c r="K271" s="8">
        <v>698380.09</v>
      </c>
      <c r="L271" s="9">
        <v>869879.59</v>
      </c>
      <c r="M271" s="9">
        <v>815854.6</v>
      </c>
      <c r="N271" s="12">
        <v>0.93789999999999996</v>
      </c>
      <c r="O271" s="9">
        <v>116925.25</v>
      </c>
      <c r="P271" s="9">
        <v>12388.189452054792</v>
      </c>
      <c r="Q271" s="9">
        <v>1662.7105479452055</v>
      </c>
      <c r="R271" s="27">
        <v>14050.899999999998</v>
      </c>
      <c r="S271" s="8" t="s">
        <v>948</v>
      </c>
    </row>
    <row r="272" spans="1:19" ht="12.75" customHeight="1" x14ac:dyDescent="0.25">
      <c r="A272" s="4" t="s">
        <v>6</v>
      </c>
      <c r="B272" s="2" t="s">
        <v>256</v>
      </c>
      <c r="C272" s="2" t="s">
        <v>257</v>
      </c>
      <c r="D272" s="2" t="s">
        <v>270</v>
      </c>
      <c r="E272" s="2" t="s">
        <v>271</v>
      </c>
      <c r="F272" s="2" t="s">
        <v>11</v>
      </c>
      <c r="G272" s="9">
        <v>15</v>
      </c>
      <c r="H272" s="3">
        <v>17</v>
      </c>
      <c r="I272" s="9">
        <f t="shared" si="8"/>
        <v>2</v>
      </c>
      <c r="J272" s="19">
        <f t="shared" si="9"/>
        <v>0.13333333333333333</v>
      </c>
      <c r="K272" s="8">
        <v>123965.68</v>
      </c>
      <c r="L272" s="9">
        <v>153201.84</v>
      </c>
      <c r="M272" s="9">
        <v>143683.68</v>
      </c>
      <c r="N272" s="12">
        <v>0.93789999999999996</v>
      </c>
      <c r="O272" s="9">
        <v>16509.2</v>
      </c>
      <c r="P272" s="9">
        <v>9855.3511764705891</v>
      </c>
      <c r="Q272" s="9">
        <v>0</v>
      </c>
      <c r="R272" s="28">
        <v>9855.3511764705891</v>
      </c>
      <c r="S272" s="8" t="s">
        <v>943</v>
      </c>
    </row>
    <row r="273" spans="1:19" ht="12.75" customHeight="1" x14ac:dyDescent="0.25">
      <c r="A273" s="4" t="s">
        <v>6</v>
      </c>
      <c r="B273" s="2" t="s">
        <v>382</v>
      </c>
      <c r="C273" s="2" t="s">
        <v>383</v>
      </c>
      <c r="D273" s="2" t="s">
        <v>390</v>
      </c>
      <c r="E273" s="2" t="s">
        <v>391</v>
      </c>
      <c r="F273" s="2" t="s">
        <v>16</v>
      </c>
      <c r="G273" s="9">
        <v>528</v>
      </c>
      <c r="H273" s="3">
        <v>507</v>
      </c>
      <c r="I273" s="9">
        <f t="shared" si="8"/>
        <v>-21</v>
      </c>
      <c r="J273" s="19">
        <f t="shared" si="9"/>
        <v>-3.9772727272727272E-2</v>
      </c>
      <c r="K273" s="8">
        <v>3331874.37</v>
      </c>
      <c r="L273" s="9">
        <v>4147223.88</v>
      </c>
      <c r="M273" s="9">
        <v>3887494.04</v>
      </c>
      <c r="N273" s="12">
        <v>0.93740000000000001</v>
      </c>
      <c r="O273" s="9">
        <v>555619.67000000004</v>
      </c>
      <c r="P273" s="9">
        <v>10985.629080459767</v>
      </c>
      <c r="Q273" s="9">
        <v>928.82921455938697</v>
      </c>
      <c r="R273" s="27">
        <v>11914.458295019154</v>
      </c>
      <c r="S273" s="8" t="s">
        <v>945</v>
      </c>
    </row>
    <row r="274" spans="1:19" ht="12.75" customHeight="1" x14ac:dyDescent="0.25">
      <c r="A274" s="4" t="s">
        <v>6</v>
      </c>
      <c r="B274" s="2" t="s">
        <v>648</v>
      </c>
      <c r="C274" s="2" t="s">
        <v>649</v>
      </c>
      <c r="D274" s="2" t="s">
        <v>664</v>
      </c>
      <c r="E274" s="2" t="s">
        <v>665</v>
      </c>
      <c r="F274" s="2" t="s">
        <v>11</v>
      </c>
      <c r="G274" s="9">
        <v>82</v>
      </c>
      <c r="H274" s="3">
        <v>77</v>
      </c>
      <c r="I274" s="9">
        <f t="shared" si="8"/>
        <v>-5</v>
      </c>
      <c r="J274" s="19">
        <f t="shared" si="9"/>
        <v>-6.097560975609756E-2</v>
      </c>
      <c r="K274" s="8">
        <v>588823.59</v>
      </c>
      <c r="L274" s="9">
        <v>724311.41</v>
      </c>
      <c r="M274" s="9">
        <v>678439.06</v>
      </c>
      <c r="N274" s="12">
        <v>0.93669999999999998</v>
      </c>
      <c r="O274" s="9">
        <v>89131.1</v>
      </c>
      <c r="P274" s="9">
        <v>18487.394230769234</v>
      </c>
      <c r="Q274" s="9">
        <v>0</v>
      </c>
      <c r="R274" s="25">
        <v>18487.394230769234</v>
      </c>
      <c r="S274" s="8" t="s">
        <v>942</v>
      </c>
    </row>
    <row r="275" spans="1:19" ht="12.75" customHeight="1" x14ac:dyDescent="0.25">
      <c r="A275" s="4" t="s">
        <v>6</v>
      </c>
      <c r="B275" s="2" t="s">
        <v>212</v>
      </c>
      <c r="C275" s="2" t="s">
        <v>213</v>
      </c>
      <c r="D275" s="2" t="s">
        <v>232</v>
      </c>
      <c r="E275" s="2" t="s">
        <v>233</v>
      </c>
      <c r="F275" s="2" t="s">
        <v>11</v>
      </c>
      <c r="G275" s="9">
        <v>227</v>
      </c>
      <c r="H275" s="3">
        <v>223</v>
      </c>
      <c r="I275" s="9">
        <f t="shared" si="8"/>
        <v>-4</v>
      </c>
      <c r="J275" s="19">
        <f t="shared" si="9"/>
        <v>-1.7621145374449341E-2</v>
      </c>
      <c r="K275" s="8">
        <v>1267597.05</v>
      </c>
      <c r="L275" s="9">
        <v>1576612.92</v>
      </c>
      <c r="M275" s="9">
        <v>1476409.96</v>
      </c>
      <c r="N275" s="12">
        <v>0.93640000000000001</v>
      </c>
      <c r="O275" s="9">
        <v>208812.91</v>
      </c>
      <c r="P275" s="9">
        <v>8427.3272169811335</v>
      </c>
      <c r="Q275" s="9">
        <v>861.76301886792453</v>
      </c>
      <c r="R275" s="28">
        <v>9289.0902358490584</v>
      </c>
      <c r="S275" s="8" t="s">
        <v>941</v>
      </c>
    </row>
    <row r="276" spans="1:19" ht="12.75" customHeight="1" x14ac:dyDescent="0.25">
      <c r="A276" s="4" t="s">
        <v>6</v>
      </c>
      <c r="B276" s="2" t="s">
        <v>7</v>
      </c>
      <c r="C276" s="2" t="s">
        <v>8</v>
      </c>
      <c r="D276" s="2" t="s">
        <v>22</v>
      </c>
      <c r="E276" s="2" t="s">
        <v>23</v>
      </c>
      <c r="F276" s="2" t="s">
        <v>11</v>
      </c>
      <c r="G276" s="9">
        <v>19</v>
      </c>
      <c r="H276" s="3">
        <v>18</v>
      </c>
      <c r="I276" s="9">
        <f t="shared" si="8"/>
        <v>-1</v>
      </c>
      <c r="J276" s="19">
        <f t="shared" si="9"/>
        <v>-5.2631578947368418E-2</v>
      </c>
      <c r="K276" s="8">
        <v>129899.87</v>
      </c>
      <c r="L276" s="9">
        <v>160416.63</v>
      </c>
      <c r="M276" s="9">
        <v>149832.14000000001</v>
      </c>
      <c r="N276" s="12">
        <v>0.93400000000000005</v>
      </c>
      <c r="O276" s="9">
        <v>19932.27</v>
      </c>
      <c r="P276" s="9">
        <v>9626.186111111112</v>
      </c>
      <c r="Q276" s="9">
        <v>0</v>
      </c>
      <c r="R276" s="28">
        <v>9626.186111111112</v>
      </c>
      <c r="S276" s="8" t="s">
        <v>943</v>
      </c>
    </row>
    <row r="277" spans="1:19" ht="12.75" customHeight="1" x14ac:dyDescent="0.25">
      <c r="A277" s="4" t="s">
        <v>6</v>
      </c>
      <c r="B277" s="2" t="s">
        <v>666</v>
      </c>
      <c r="C277" s="2" t="s">
        <v>667</v>
      </c>
      <c r="D277" s="2" t="s">
        <v>670</v>
      </c>
      <c r="E277" s="2" t="s">
        <v>671</v>
      </c>
      <c r="F277" s="2" t="s">
        <v>16</v>
      </c>
      <c r="G277" s="9">
        <v>157</v>
      </c>
      <c r="H277" s="3">
        <v>147</v>
      </c>
      <c r="I277" s="9">
        <f t="shared" si="8"/>
        <v>-10</v>
      </c>
      <c r="J277" s="19">
        <f t="shared" si="9"/>
        <v>-6.3694267515923567E-2</v>
      </c>
      <c r="K277" s="8">
        <v>1136563.24</v>
      </c>
      <c r="L277" s="9">
        <v>1407164.26</v>
      </c>
      <c r="M277" s="9">
        <v>1309986.06</v>
      </c>
      <c r="N277" s="12">
        <v>0.93089999999999995</v>
      </c>
      <c r="O277" s="9">
        <v>173422.82</v>
      </c>
      <c r="P277" s="9">
        <v>12323.094238410595</v>
      </c>
      <c r="Q277" s="9">
        <v>166.92880794701986</v>
      </c>
      <c r="R277" s="27">
        <v>12490.023046357615</v>
      </c>
      <c r="S277" s="8" t="s">
        <v>947</v>
      </c>
    </row>
    <row r="278" spans="1:19" ht="12.75" customHeight="1" x14ac:dyDescent="0.25">
      <c r="A278" s="4" t="s">
        <v>6</v>
      </c>
      <c r="B278" s="2" t="s">
        <v>582</v>
      </c>
      <c r="C278" s="2" t="s">
        <v>583</v>
      </c>
      <c r="D278" s="2" t="s">
        <v>590</v>
      </c>
      <c r="E278" s="2" t="s">
        <v>591</v>
      </c>
      <c r="F278" s="2" t="s">
        <v>21</v>
      </c>
      <c r="G278" s="9">
        <v>1655</v>
      </c>
      <c r="H278" s="3">
        <v>1598</v>
      </c>
      <c r="I278" s="9">
        <f t="shared" si="8"/>
        <v>-57</v>
      </c>
      <c r="J278" s="19">
        <f t="shared" si="9"/>
        <v>-3.444108761329305E-2</v>
      </c>
      <c r="K278" s="8">
        <v>9325431.3000000007</v>
      </c>
      <c r="L278" s="9">
        <v>11667950.039999999</v>
      </c>
      <c r="M278" s="9">
        <v>10838830.109999999</v>
      </c>
      <c r="N278" s="12">
        <v>0.92889999999999995</v>
      </c>
      <c r="O278" s="9">
        <v>1213460</v>
      </c>
      <c r="P278" s="9">
        <v>8500.989523219816</v>
      </c>
      <c r="Q278" s="9">
        <v>1214.4733869969041</v>
      </c>
      <c r="R278" s="28">
        <v>9715.46291021672</v>
      </c>
      <c r="S278" s="8" t="s">
        <v>949</v>
      </c>
    </row>
    <row r="279" spans="1:19" ht="12.75" customHeight="1" x14ac:dyDescent="0.25">
      <c r="A279" s="4" t="s">
        <v>6</v>
      </c>
      <c r="B279" s="2" t="s">
        <v>212</v>
      </c>
      <c r="C279" s="2" t="s">
        <v>213</v>
      </c>
      <c r="D279" s="2" t="s">
        <v>222</v>
      </c>
      <c r="E279" s="2" t="s">
        <v>223</v>
      </c>
      <c r="F279" s="2" t="s">
        <v>16</v>
      </c>
      <c r="G279" s="9">
        <v>2781</v>
      </c>
      <c r="H279" s="3">
        <v>2889</v>
      </c>
      <c r="I279" s="9">
        <f t="shared" si="8"/>
        <v>108</v>
      </c>
      <c r="J279" s="19">
        <f t="shared" si="9"/>
        <v>3.8834951456310676E-2</v>
      </c>
      <c r="K279" s="8">
        <v>17222739.219999999</v>
      </c>
      <c r="L279" s="9">
        <v>21420924.370000001</v>
      </c>
      <c r="M279" s="9">
        <v>19871062.539999999</v>
      </c>
      <c r="N279" s="12">
        <v>0.92759999999999998</v>
      </c>
      <c r="O279" s="9">
        <v>2620378.3199999998</v>
      </c>
      <c r="P279" s="9">
        <v>9246.9500978336819</v>
      </c>
      <c r="Q279" s="9">
        <v>1228.4051677148846</v>
      </c>
      <c r="R279" s="27">
        <v>10475.355265548566</v>
      </c>
      <c r="S279" s="8" t="s">
        <v>944</v>
      </c>
    </row>
    <row r="280" spans="1:19" ht="12.75" customHeight="1" x14ac:dyDescent="0.25">
      <c r="A280" s="4" t="s">
        <v>6</v>
      </c>
      <c r="B280" s="2" t="s">
        <v>212</v>
      </c>
      <c r="C280" s="2" t="s">
        <v>213</v>
      </c>
      <c r="D280" s="2" t="s">
        <v>254</v>
      </c>
      <c r="E280" s="2" t="s">
        <v>255</v>
      </c>
      <c r="F280" s="2" t="s">
        <v>11</v>
      </c>
      <c r="G280" s="9">
        <v>98</v>
      </c>
      <c r="H280" s="3">
        <v>83</v>
      </c>
      <c r="I280" s="9">
        <f t="shared" si="8"/>
        <v>-15</v>
      </c>
      <c r="J280" s="19">
        <f t="shared" si="9"/>
        <v>-0.15306122448979592</v>
      </c>
      <c r="K280" s="8">
        <v>592227.28</v>
      </c>
      <c r="L280" s="9">
        <v>743503.47</v>
      </c>
      <c r="M280" s="9">
        <v>689038.34</v>
      </c>
      <c r="N280" s="12">
        <v>0.92669999999999997</v>
      </c>
      <c r="O280" s="9">
        <v>96811.06</v>
      </c>
      <c r="P280" s="9">
        <v>11184.715617977528</v>
      </c>
      <c r="Q280" s="9">
        <v>0</v>
      </c>
      <c r="R280" s="27">
        <v>11184.715617977528</v>
      </c>
      <c r="S280" s="8" t="s">
        <v>942</v>
      </c>
    </row>
    <row r="281" spans="1:19" ht="12.75" customHeight="1" x14ac:dyDescent="0.25">
      <c r="A281" s="4" t="s">
        <v>6</v>
      </c>
      <c r="B281" s="2" t="s">
        <v>354</v>
      </c>
      <c r="C281" s="2" t="s">
        <v>355</v>
      </c>
      <c r="D281" s="2" t="s">
        <v>362</v>
      </c>
      <c r="E281" s="2" t="s">
        <v>363</v>
      </c>
      <c r="F281" s="2" t="s">
        <v>11</v>
      </c>
      <c r="G281" s="9">
        <v>17</v>
      </c>
      <c r="H281" s="3">
        <v>19</v>
      </c>
      <c r="I281" s="9">
        <f t="shared" si="8"/>
        <v>2</v>
      </c>
      <c r="J281" s="19">
        <f t="shared" si="9"/>
        <v>0.11764705882352941</v>
      </c>
      <c r="K281" s="8">
        <v>133950.25</v>
      </c>
      <c r="L281" s="9">
        <v>165183.09</v>
      </c>
      <c r="M281" s="9">
        <v>153081.64000000001</v>
      </c>
      <c r="N281" s="12">
        <v>0.92669999999999997</v>
      </c>
      <c r="O281" s="9">
        <v>19131.39</v>
      </c>
      <c r="P281" s="9">
        <v>8086.0387499999997</v>
      </c>
      <c r="Q281" s="9">
        <v>0</v>
      </c>
      <c r="R281" s="28">
        <v>8086.0387499999997</v>
      </c>
      <c r="S281" s="8" t="s">
        <v>943</v>
      </c>
    </row>
    <row r="282" spans="1:19" ht="12.75" customHeight="1" x14ac:dyDescent="0.25">
      <c r="A282" s="4" t="s">
        <v>6</v>
      </c>
      <c r="B282" s="2" t="s">
        <v>470</v>
      </c>
      <c r="C282" s="2" t="s">
        <v>471</v>
      </c>
      <c r="D282" s="2" t="s">
        <v>484</v>
      </c>
      <c r="E282" s="2" t="s">
        <v>485</v>
      </c>
      <c r="F282" s="2" t="s">
        <v>11</v>
      </c>
      <c r="G282" s="9">
        <v>53</v>
      </c>
      <c r="H282" s="3">
        <v>44</v>
      </c>
      <c r="I282" s="9">
        <f t="shared" si="8"/>
        <v>-9</v>
      </c>
      <c r="J282" s="19">
        <f t="shared" si="9"/>
        <v>-0.16981132075471697</v>
      </c>
      <c r="K282" s="8">
        <v>356613.32</v>
      </c>
      <c r="L282" s="9">
        <v>441610.38</v>
      </c>
      <c r="M282" s="9">
        <v>408736.94</v>
      </c>
      <c r="N282" s="12">
        <v>0.92559999999999998</v>
      </c>
      <c r="O282" s="9">
        <v>52123.62</v>
      </c>
      <c r="P282" s="9">
        <v>10652.111020408161</v>
      </c>
      <c r="Q282" s="9">
        <v>0</v>
      </c>
      <c r="R282" s="27">
        <v>10652.111020408161</v>
      </c>
      <c r="S282" s="8" t="s">
        <v>943</v>
      </c>
    </row>
    <row r="283" spans="1:19" ht="12.75" customHeight="1" x14ac:dyDescent="0.25">
      <c r="A283" s="4" t="s">
        <v>6</v>
      </c>
      <c r="B283" s="2" t="s">
        <v>7</v>
      </c>
      <c r="C283" s="2" t="s">
        <v>8</v>
      </c>
      <c r="D283" s="2" t="s">
        <v>28</v>
      </c>
      <c r="E283" s="2" t="s">
        <v>29</v>
      </c>
      <c r="F283" s="2" t="s">
        <v>11</v>
      </c>
      <c r="G283" s="9">
        <v>18</v>
      </c>
      <c r="H283" s="3">
        <v>17</v>
      </c>
      <c r="I283" s="9">
        <f t="shared" si="8"/>
        <v>-1</v>
      </c>
      <c r="J283" s="19">
        <f t="shared" si="9"/>
        <v>-5.5555555555555552E-2</v>
      </c>
      <c r="K283" s="8">
        <v>123573.28</v>
      </c>
      <c r="L283" s="9">
        <v>152950.56</v>
      </c>
      <c r="M283" s="9">
        <v>141542.19</v>
      </c>
      <c r="N283" s="12">
        <v>0.9254</v>
      </c>
      <c r="O283" s="9">
        <v>17968.91</v>
      </c>
      <c r="P283" s="9">
        <v>11504.485624999999</v>
      </c>
      <c r="Q283" s="9">
        <v>0</v>
      </c>
      <c r="R283" s="27">
        <v>11504.485624999999</v>
      </c>
      <c r="S283" s="8" t="s">
        <v>943</v>
      </c>
    </row>
    <row r="284" spans="1:19" ht="12.75" customHeight="1" x14ac:dyDescent="0.25">
      <c r="A284" s="4" t="s">
        <v>6</v>
      </c>
      <c r="B284" s="2" t="s">
        <v>510</v>
      </c>
      <c r="C284" s="2" t="s">
        <v>511</v>
      </c>
      <c r="D284" s="2" t="s">
        <v>520</v>
      </c>
      <c r="E284" s="2" t="s">
        <v>521</v>
      </c>
      <c r="F284" s="2" t="s">
        <v>11</v>
      </c>
      <c r="G284" s="9">
        <v>42</v>
      </c>
      <c r="H284" s="3">
        <v>30</v>
      </c>
      <c r="I284" s="9">
        <f t="shared" si="8"/>
        <v>-12</v>
      </c>
      <c r="J284" s="19">
        <f t="shared" si="9"/>
        <v>-0.2857142857142857</v>
      </c>
      <c r="K284" s="8">
        <v>271815.86</v>
      </c>
      <c r="L284" s="9">
        <v>336605.04</v>
      </c>
      <c r="M284" s="9">
        <v>311095.77</v>
      </c>
      <c r="N284" s="12">
        <v>0.92420000000000002</v>
      </c>
      <c r="O284" s="9">
        <v>39279.910000000003</v>
      </c>
      <c r="P284" s="9">
        <v>8907.0490909090913</v>
      </c>
      <c r="Q284" s="9">
        <v>1151.5151515151515</v>
      </c>
      <c r="R284" s="28">
        <v>10058.564242424243</v>
      </c>
      <c r="S284" s="8" t="s">
        <v>943</v>
      </c>
    </row>
    <row r="285" spans="1:19" ht="12.75" customHeight="1" x14ac:dyDescent="0.25">
      <c r="A285" s="4" t="s">
        <v>6</v>
      </c>
      <c r="B285" s="2" t="s">
        <v>212</v>
      </c>
      <c r="C285" s="2" t="s">
        <v>213</v>
      </c>
      <c r="D285" s="2" t="s">
        <v>216</v>
      </c>
      <c r="E285" s="2" t="s">
        <v>217</v>
      </c>
      <c r="F285" s="2" t="s">
        <v>11</v>
      </c>
      <c r="G285" s="9">
        <v>181</v>
      </c>
      <c r="H285" s="3">
        <v>187</v>
      </c>
      <c r="I285" s="9">
        <f t="shared" si="8"/>
        <v>6</v>
      </c>
      <c r="J285" s="19">
        <f t="shared" si="9"/>
        <v>3.3149171270718231E-2</v>
      </c>
      <c r="K285" s="8">
        <v>1066836.32</v>
      </c>
      <c r="L285" s="9">
        <v>1329975.1100000001</v>
      </c>
      <c r="M285" s="9">
        <v>1227562.51</v>
      </c>
      <c r="N285" s="12">
        <v>0.92300000000000004</v>
      </c>
      <c r="O285" s="9">
        <v>160726.19</v>
      </c>
      <c r="P285" s="9">
        <v>7428.9808620689664</v>
      </c>
      <c r="Q285" s="9">
        <v>468.28413793103448</v>
      </c>
      <c r="R285" s="28">
        <v>7897.2650000000012</v>
      </c>
      <c r="S285" s="8" t="s">
        <v>941</v>
      </c>
    </row>
    <row r="286" spans="1:19" ht="12.75" customHeight="1" x14ac:dyDescent="0.25">
      <c r="A286" s="4" t="s">
        <v>6</v>
      </c>
      <c r="B286" s="2" t="s">
        <v>94</v>
      </c>
      <c r="C286" s="2" t="s">
        <v>95</v>
      </c>
      <c r="D286" s="2" t="s">
        <v>102</v>
      </c>
      <c r="E286" s="2" t="s">
        <v>103</v>
      </c>
      <c r="F286" s="2" t="s">
        <v>16</v>
      </c>
      <c r="G286" s="9">
        <v>147</v>
      </c>
      <c r="H286" s="3">
        <v>103</v>
      </c>
      <c r="I286" s="9">
        <f t="shared" si="8"/>
        <v>-44</v>
      </c>
      <c r="J286" s="19">
        <f t="shared" si="9"/>
        <v>-0.29931972789115646</v>
      </c>
      <c r="K286" s="8">
        <v>871474.77</v>
      </c>
      <c r="L286" s="9">
        <v>1084525.1100000001</v>
      </c>
      <c r="M286" s="9">
        <v>1000389.86</v>
      </c>
      <c r="N286" s="12">
        <v>0.9224</v>
      </c>
      <c r="O286" s="9">
        <v>128915.09</v>
      </c>
      <c r="P286" s="9">
        <v>13361.619814814814</v>
      </c>
      <c r="Q286" s="9">
        <v>2918.4905555555556</v>
      </c>
      <c r="R286" s="26">
        <v>16280.11037037037</v>
      </c>
      <c r="S286" s="8" t="s">
        <v>947</v>
      </c>
    </row>
    <row r="287" spans="1:19" ht="12.75" customHeight="1" x14ac:dyDescent="0.25">
      <c r="A287" s="4" t="s">
        <v>6</v>
      </c>
      <c r="B287" s="2" t="s">
        <v>600</v>
      </c>
      <c r="C287" s="2" t="s">
        <v>601</v>
      </c>
      <c r="D287" s="2" t="s">
        <v>606</v>
      </c>
      <c r="E287" s="2" t="s">
        <v>607</v>
      </c>
      <c r="F287" s="2" t="s">
        <v>11</v>
      </c>
      <c r="G287" s="9">
        <v>67</v>
      </c>
      <c r="H287" s="3">
        <v>90</v>
      </c>
      <c r="I287" s="9">
        <f t="shared" si="8"/>
        <v>23</v>
      </c>
      <c r="J287" s="19">
        <f t="shared" si="9"/>
        <v>0.34328358208955223</v>
      </c>
      <c r="K287" s="8">
        <v>589884.75</v>
      </c>
      <c r="L287" s="9">
        <v>731769.69</v>
      </c>
      <c r="M287" s="9">
        <v>675000</v>
      </c>
      <c r="N287" s="12">
        <v>0.9224</v>
      </c>
      <c r="O287" s="9">
        <v>127379.11</v>
      </c>
      <c r="P287" s="9">
        <v>11335.657037037039</v>
      </c>
      <c r="Q287" s="9">
        <v>0</v>
      </c>
      <c r="R287" s="27">
        <v>11335.657037037039</v>
      </c>
      <c r="S287" s="8" t="s">
        <v>942</v>
      </c>
    </row>
    <row r="288" spans="1:19" ht="12.75" customHeight="1" x14ac:dyDescent="0.25">
      <c r="A288" s="4" t="s">
        <v>6</v>
      </c>
      <c r="B288" s="2" t="s">
        <v>7</v>
      </c>
      <c r="C288" s="2" t="s">
        <v>8</v>
      </c>
      <c r="D288" s="2" t="s">
        <v>24</v>
      </c>
      <c r="E288" s="2" t="s">
        <v>25</v>
      </c>
      <c r="F288" s="2" t="s">
        <v>11</v>
      </c>
      <c r="G288" s="9">
        <v>5</v>
      </c>
      <c r="H288" s="3">
        <v>4</v>
      </c>
      <c r="I288" s="9">
        <f t="shared" si="8"/>
        <v>-1</v>
      </c>
      <c r="J288" s="19">
        <f t="shared" si="9"/>
        <v>-0.2</v>
      </c>
      <c r="K288" s="8">
        <v>61101.16</v>
      </c>
      <c r="L288" s="9">
        <v>75591</v>
      </c>
      <c r="M288" s="9">
        <v>69715.95</v>
      </c>
      <c r="N288" s="12">
        <v>0.92230000000000001</v>
      </c>
      <c r="O288" s="9">
        <v>8614.7900000000009</v>
      </c>
      <c r="P288" s="9">
        <v>15754.833333333334</v>
      </c>
      <c r="Q288" s="9">
        <v>0</v>
      </c>
      <c r="R288" s="26">
        <v>15754.833333333334</v>
      </c>
      <c r="S288" s="8" t="s">
        <v>943</v>
      </c>
    </row>
    <row r="289" spans="1:19" ht="12.75" customHeight="1" x14ac:dyDescent="0.25">
      <c r="A289" s="4" t="s">
        <v>6</v>
      </c>
      <c r="B289" s="2" t="s">
        <v>212</v>
      </c>
      <c r="C289" s="2" t="s">
        <v>213</v>
      </c>
      <c r="D289" s="2" t="s">
        <v>240</v>
      </c>
      <c r="E289" s="2" t="s">
        <v>241</v>
      </c>
      <c r="F289" s="2" t="s">
        <v>11</v>
      </c>
      <c r="G289" s="9">
        <v>589</v>
      </c>
      <c r="H289" s="3">
        <v>584</v>
      </c>
      <c r="I289" s="9">
        <f t="shared" si="8"/>
        <v>-5</v>
      </c>
      <c r="J289" s="19">
        <f t="shared" si="9"/>
        <v>-8.4889643463497456E-3</v>
      </c>
      <c r="K289" s="8">
        <v>3173248.1</v>
      </c>
      <c r="L289" s="9">
        <v>3969587.8</v>
      </c>
      <c r="M289" s="9">
        <v>3657181.63</v>
      </c>
      <c r="N289" s="12">
        <v>0.92130000000000001</v>
      </c>
      <c r="O289" s="9">
        <v>483933.53</v>
      </c>
      <c r="P289" s="9">
        <v>7973.8557621440532</v>
      </c>
      <c r="Q289" s="9">
        <v>147.12582914572863</v>
      </c>
      <c r="R289" s="28">
        <v>8120.981591289782</v>
      </c>
      <c r="S289" s="8" t="s">
        <v>940</v>
      </c>
    </row>
    <row r="290" spans="1:19" ht="12.75" customHeight="1" x14ac:dyDescent="0.25">
      <c r="A290" s="4" t="s">
        <v>6</v>
      </c>
      <c r="B290" s="2" t="s">
        <v>30</v>
      </c>
      <c r="C290" s="2" t="s">
        <v>31</v>
      </c>
      <c r="D290" s="2" t="s">
        <v>852</v>
      </c>
      <c r="E290" s="2" t="s">
        <v>853</v>
      </c>
      <c r="F290" s="2" t="s">
        <v>16</v>
      </c>
      <c r="G290" s="9">
        <v>471</v>
      </c>
      <c r="H290" s="3">
        <v>445</v>
      </c>
      <c r="I290" s="9">
        <f t="shared" si="8"/>
        <v>-26</v>
      </c>
      <c r="J290" s="19">
        <f t="shared" si="9"/>
        <v>-5.5201698513800426E-2</v>
      </c>
      <c r="K290" s="8">
        <v>3048333.6</v>
      </c>
      <c r="L290" s="9">
        <v>3750931.98</v>
      </c>
      <c r="M290" s="9">
        <v>3453323.35</v>
      </c>
      <c r="N290" s="12">
        <v>0.92069999999999996</v>
      </c>
      <c r="O290" s="9">
        <v>404989.75</v>
      </c>
      <c r="P290" s="9">
        <v>13899.653741496599</v>
      </c>
      <c r="Q290" s="9">
        <v>1102.63768707483</v>
      </c>
      <c r="R290" s="26">
        <v>15002.291428571429</v>
      </c>
      <c r="S290" s="8" t="s">
        <v>945</v>
      </c>
    </row>
    <row r="291" spans="1:19" ht="12.75" customHeight="1" x14ac:dyDescent="0.25">
      <c r="A291" s="4" t="s">
        <v>6</v>
      </c>
      <c r="B291" s="2" t="s">
        <v>66</v>
      </c>
      <c r="C291" s="2" t="s">
        <v>67</v>
      </c>
      <c r="D291" s="2" t="s">
        <v>912</v>
      </c>
      <c r="E291" s="2" t="s">
        <v>913</v>
      </c>
      <c r="F291" s="2" t="s">
        <v>11</v>
      </c>
      <c r="G291" s="9">
        <v>42</v>
      </c>
      <c r="H291" s="3">
        <v>34</v>
      </c>
      <c r="I291" s="9">
        <f t="shared" si="8"/>
        <v>-8</v>
      </c>
      <c r="J291" s="19">
        <f t="shared" si="9"/>
        <v>-0.19047619047619047</v>
      </c>
      <c r="K291" s="8">
        <v>216215.39</v>
      </c>
      <c r="L291" s="9">
        <v>266433.7</v>
      </c>
      <c r="M291" s="9">
        <v>245060.39</v>
      </c>
      <c r="N291" s="12">
        <v>0.91979999999999995</v>
      </c>
      <c r="O291" s="9">
        <v>28845</v>
      </c>
      <c r="P291" s="9">
        <v>10511.510294117648</v>
      </c>
      <c r="Q291" s="9">
        <v>0</v>
      </c>
      <c r="R291" s="27">
        <v>10511.510294117648</v>
      </c>
      <c r="S291" s="8" t="s">
        <v>943</v>
      </c>
    </row>
    <row r="292" spans="1:19" ht="12.75" customHeight="1" x14ac:dyDescent="0.25">
      <c r="A292" s="4" t="s">
        <v>6</v>
      </c>
      <c r="B292" s="2" t="s">
        <v>648</v>
      </c>
      <c r="C292" s="2" t="s">
        <v>649</v>
      </c>
      <c r="D292" s="2" t="s">
        <v>650</v>
      </c>
      <c r="E292" s="2" t="s">
        <v>651</v>
      </c>
      <c r="F292" s="2" t="s">
        <v>11</v>
      </c>
      <c r="G292" s="9">
        <v>8</v>
      </c>
      <c r="H292" s="3">
        <v>9</v>
      </c>
      <c r="I292" s="9">
        <f t="shared" si="8"/>
        <v>1</v>
      </c>
      <c r="J292" s="19">
        <f t="shared" si="9"/>
        <v>0.125</v>
      </c>
      <c r="K292" s="8">
        <v>84477.32</v>
      </c>
      <c r="L292" s="9">
        <v>104737.32</v>
      </c>
      <c r="M292" s="9">
        <v>96217.57</v>
      </c>
      <c r="N292" s="12">
        <v>0.91869999999999996</v>
      </c>
      <c r="O292" s="9">
        <v>11740.25</v>
      </c>
      <c r="P292" s="9">
        <v>11631.547777777778</v>
      </c>
      <c r="Q292" s="9">
        <v>343.88888888888891</v>
      </c>
      <c r="R292" s="27">
        <v>11975.436666666666</v>
      </c>
      <c r="S292" s="8" t="s">
        <v>943</v>
      </c>
    </row>
    <row r="293" spans="1:19" ht="12.75" customHeight="1" x14ac:dyDescent="0.25">
      <c r="A293" s="4" t="s">
        <v>6</v>
      </c>
      <c r="B293" s="2" t="s">
        <v>500</v>
      </c>
      <c r="C293" s="2" t="s">
        <v>501</v>
      </c>
      <c r="D293" s="2" t="s">
        <v>506</v>
      </c>
      <c r="E293" s="2" t="s">
        <v>507</v>
      </c>
      <c r="F293" s="2" t="s">
        <v>11</v>
      </c>
      <c r="G293" s="9">
        <v>57</v>
      </c>
      <c r="H293" s="3">
        <v>61</v>
      </c>
      <c r="I293" s="9">
        <f t="shared" si="8"/>
        <v>4</v>
      </c>
      <c r="J293" s="19">
        <f t="shared" si="9"/>
        <v>7.0175438596491224E-2</v>
      </c>
      <c r="K293" s="8">
        <v>444418.5</v>
      </c>
      <c r="L293" s="9">
        <v>551966.86</v>
      </c>
      <c r="M293" s="9">
        <v>506399.4</v>
      </c>
      <c r="N293" s="12">
        <v>0.91739999999999999</v>
      </c>
      <c r="O293" s="9">
        <v>61980.9</v>
      </c>
      <c r="P293" s="9">
        <v>13892.230483870968</v>
      </c>
      <c r="Q293" s="9">
        <v>843.34500000000003</v>
      </c>
      <c r="R293" s="26">
        <v>14735.575483870967</v>
      </c>
      <c r="S293" s="8" t="s">
        <v>942</v>
      </c>
    </row>
    <row r="294" spans="1:19" ht="12.75" customHeight="1" x14ac:dyDescent="0.25">
      <c r="A294" s="4" t="s">
        <v>6</v>
      </c>
      <c r="B294" s="2" t="s">
        <v>704</v>
      </c>
      <c r="C294" s="2" t="s">
        <v>705</v>
      </c>
      <c r="D294" s="2" t="s">
        <v>716</v>
      </c>
      <c r="E294" s="2" t="s">
        <v>717</v>
      </c>
      <c r="F294" s="2" t="s">
        <v>16</v>
      </c>
      <c r="G294" s="9">
        <v>36</v>
      </c>
      <c r="H294" s="3">
        <v>29</v>
      </c>
      <c r="I294" s="9">
        <f t="shared" si="8"/>
        <v>-7</v>
      </c>
      <c r="J294" s="19">
        <f t="shared" si="9"/>
        <v>-0.19444444444444445</v>
      </c>
      <c r="K294" s="8">
        <v>433590.71</v>
      </c>
      <c r="L294" s="9">
        <v>540986.23</v>
      </c>
      <c r="M294" s="9">
        <v>495765.19</v>
      </c>
      <c r="N294" s="12">
        <v>0.91639999999999999</v>
      </c>
      <c r="O294" s="9">
        <v>62174.48</v>
      </c>
      <c r="P294" s="9">
        <v>16973.886451612903</v>
      </c>
      <c r="Q294" s="9">
        <v>139.12516129032258</v>
      </c>
      <c r="R294" s="26">
        <v>17113.011612903225</v>
      </c>
      <c r="S294" s="8" t="s">
        <v>948</v>
      </c>
    </row>
    <row r="295" spans="1:19" ht="12.75" customHeight="1" x14ac:dyDescent="0.25">
      <c r="A295" s="4" t="s">
        <v>6</v>
      </c>
      <c r="B295" s="2" t="s">
        <v>398</v>
      </c>
      <c r="C295" s="2" t="s">
        <v>399</v>
      </c>
      <c r="D295" s="2" t="s">
        <v>406</v>
      </c>
      <c r="E295" s="2" t="s">
        <v>407</v>
      </c>
      <c r="F295" s="2" t="s">
        <v>11</v>
      </c>
      <c r="G295" s="9">
        <v>1171</v>
      </c>
      <c r="H295" s="3">
        <v>1205</v>
      </c>
      <c r="I295" s="9">
        <f t="shared" si="8"/>
        <v>34</v>
      </c>
      <c r="J295" s="19">
        <f t="shared" si="9"/>
        <v>2.9035012809564473E-2</v>
      </c>
      <c r="K295" s="8">
        <v>6196965.71</v>
      </c>
      <c r="L295" s="9">
        <v>7732452.8899999997</v>
      </c>
      <c r="M295" s="9">
        <v>7065610.3099999996</v>
      </c>
      <c r="N295" s="12">
        <v>0.91379999999999995</v>
      </c>
      <c r="O295" s="9">
        <v>862644.6</v>
      </c>
      <c r="P295" s="9">
        <v>8139.2948872180459</v>
      </c>
      <c r="Q295" s="9">
        <v>599.11868003341692</v>
      </c>
      <c r="R295" s="28">
        <v>8738.4135672514622</v>
      </c>
      <c r="S295" s="8" t="s">
        <v>939</v>
      </c>
    </row>
    <row r="296" spans="1:19" ht="12.75" customHeight="1" x14ac:dyDescent="0.25">
      <c r="A296" s="4" t="s">
        <v>6</v>
      </c>
      <c r="B296" s="2" t="s">
        <v>66</v>
      </c>
      <c r="C296" s="2" t="s">
        <v>67</v>
      </c>
      <c r="D296" s="2" t="s">
        <v>76</v>
      </c>
      <c r="E296" s="2" t="s">
        <v>77</v>
      </c>
      <c r="F296" s="2" t="s">
        <v>16</v>
      </c>
      <c r="G296" s="9">
        <v>136</v>
      </c>
      <c r="H296" s="3">
        <v>130</v>
      </c>
      <c r="I296" s="9">
        <f t="shared" si="8"/>
        <v>-6</v>
      </c>
      <c r="J296" s="19">
        <f t="shared" si="9"/>
        <v>-4.4117647058823532E-2</v>
      </c>
      <c r="K296" s="8">
        <v>1028652.88</v>
      </c>
      <c r="L296" s="9">
        <v>1282915.27</v>
      </c>
      <c r="M296" s="9">
        <v>1171969.73</v>
      </c>
      <c r="N296" s="12">
        <v>0.91349999999999998</v>
      </c>
      <c r="O296" s="9">
        <v>143316.85</v>
      </c>
      <c r="P296" s="9">
        <v>10413.619402985074</v>
      </c>
      <c r="Q296" s="9">
        <v>1180.0895522388059</v>
      </c>
      <c r="R296" s="27">
        <v>11593.708955223879</v>
      </c>
      <c r="S296" s="8" t="s">
        <v>947</v>
      </c>
    </row>
    <row r="297" spans="1:19" ht="12.75" customHeight="1" x14ac:dyDescent="0.25">
      <c r="A297" s="4" t="s">
        <v>6</v>
      </c>
      <c r="B297" s="2" t="s">
        <v>84</v>
      </c>
      <c r="C297" s="2" t="s">
        <v>85</v>
      </c>
      <c r="D297" s="2" t="s">
        <v>90</v>
      </c>
      <c r="E297" s="2" t="s">
        <v>91</v>
      </c>
      <c r="F297" s="2" t="s">
        <v>11</v>
      </c>
      <c r="G297" s="9">
        <v>3</v>
      </c>
      <c r="H297" s="3">
        <v>4</v>
      </c>
      <c r="I297" s="9">
        <f t="shared" si="8"/>
        <v>1</v>
      </c>
      <c r="J297" s="19">
        <f t="shared" si="9"/>
        <v>0.33333333333333331</v>
      </c>
      <c r="K297" s="8">
        <v>61333</v>
      </c>
      <c r="L297" s="9">
        <v>75893.399999999994</v>
      </c>
      <c r="M297" s="9">
        <v>69306.66</v>
      </c>
      <c r="N297" s="12">
        <v>0.91320000000000001</v>
      </c>
      <c r="O297" s="9">
        <v>7973.66</v>
      </c>
      <c r="P297" s="9">
        <v>15289.862499999999</v>
      </c>
      <c r="Q297" s="9">
        <v>0</v>
      </c>
      <c r="R297" s="26">
        <v>15289.862499999999</v>
      </c>
      <c r="S297" s="8" t="s">
        <v>943</v>
      </c>
    </row>
    <row r="298" spans="1:19" ht="12.75" customHeight="1" x14ac:dyDescent="0.25">
      <c r="A298" s="4" t="s">
        <v>6</v>
      </c>
      <c r="B298" s="2" t="s">
        <v>500</v>
      </c>
      <c r="C298" s="2" t="s">
        <v>501</v>
      </c>
      <c r="D298" s="2" t="s">
        <v>508</v>
      </c>
      <c r="E298" s="2" t="s">
        <v>509</v>
      </c>
      <c r="F298" s="2" t="s">
        <v>16</v>
      </c>
      <c r="G298" s="9">
        <v>32</v>
      </c>
      <c r="H298" s="3">
        <v>29</v>
      </c>
      <c r="I298" s="9">
        <f t="shared" si="8"/>
        <v>-3</v>
      </c>
      <c r="J298" s="19">
        <f t="shared" si="9"/>
        <v>-9.375E-2</v>
      </c>
      <c r="K298" s="8">
        <v>427933.94</v>
      </c>
      <c r="L298" s="9">
        <v>532703.5</v>
      </c>
      <c r="M298" s="9">
        <v>486319.52</v>
      </c>
      <c r="N298" s="12">
        <v>0.91290000000000004</v>
      </c>
      <c r="O298" s="9">
        <v>58385.58</v>
      </c>
      <c r="P298" s="9">
        <v>26118.685384615383</v>
      </c>
      <c r="Q298" s="9">
        <v>1868.9807692307693</v>
      </c>
      <c r="R298" s="23">
        <v>27987.666153846152</v>
      </c>
      <c r="S298" s="8" t="s">
        <v>948</v>
      </c>
    </row>
    <row r="299" spans="1:19" ht="12.75" customHeight="1" x14ac:dyDescent="0.25">
      <c r="A299" s="4" t="s">
        <v>6</v>
      </c>
      <c r="B299" s="2" t="s">
        <v>666</v>
      </c>
      <c r="C299" s="2" t="s">
        <v>667</v>
      </c>
      <c r="D299" s="2" t="s">
        <v>678</v>
      </c>
      <c r="E299" s="2" t="s">
        <v>679</v>
      </c>
      <c r="F299" s="2" t="s">
        <v>11</v>
      </c>
      <c r="G299" s="9">
        <v>66</v>
      </c>
      <c r="H299" s="3">
        <v>51</v>
      </c>
      <c r="I299" s="9">
        <f t="shared" si="8"/>
        <v>-15</v>
      </c>
      <c r="J299" s="19">
        <f t="shared" si="9"/>
        <v>-0.22727272727272727</v>
      </c>
      <c r="K299" s="8">
        <v>431087.69</v>
      </c>
      <c r="L299" s="9">
        <v>532159.25</v>
      </c>
      <c r="M299" s="9">
        <v>485016.57</v>
      </c>
      <c r="N299" s="12">
        <v>0.91139999999999999</v>
      </c>
      <c r="O299" s="9">
        <v>53928.88</v>
      </c>
      <c r="P299" s="9">
        <v>21526.650181818179</v>
      </c>
      <c r="Q299" s="9">
        <v>1159.1501818181816</v>
      </c>
      <c r="R299" s="24">
        <v>22685.800363636361</v>
      </c>
      <c r="S299" s="8" t="s">
        <v>943</v>
      </c>
    </row>
    <row r="300" spans="1:19" ht="12.75" customHeight="1" x14ac:dyDescent="0.25">
      <c r="A300" s="4" t="s">
        <v>6</v>
      </c>
      <c r="B300" s="2" t="s">
        <v>94</v>
      </c>
      <c r="C300" s="2" t="s">
        <v>95</v>
      </c>
      <c r="D300" s="2" t="s">
        <v>100</v>
      </c>
      <c r="E300" s="2" t="s">
        <v>101</v>
      </c>
      <c r="F300" s="2" t="s">
        <v>11</v>
      </c>
      <c r="G300" s="9">
        <v>198</v>
      </c>
      <c r="H300" s="3">
        <v>197</v>
      </c>
      <c r="I300" s="9">
        <f t="shared" si="8"/>
        <v>-1</v>
      </c>
      <c r="J300" s="19">
        <f t="shared" si="9"/>
        <v>-5.0505050505050509E-3</v>
      </c>
      <c r="K300" s="8">
        <v>1142490.55</v>
      </c>
      <c r="L300" s="9">
        <v>1419202</v>
      </c>
      <c r="M300" s="9">
        <v>1290979.3799999999</v>
      </c>
      <c r="N300" s="12">
        <v>0.90969999999999995</v>
      </c>
      <c r="O300" s="9">
        <v>148488.82999999999</v>
      </c>
      <c r="P300" s="9">
        <v>10518.62791666667</v>
      </c>
      <c r="Q300" s="9">
        <v>1401.4244791666667</v>
      </c>
      <c r="R300" s="27">
        <v>11920.052395833336</v>
      </c>
      <c r="S300" s="8" t="s">
        <v>941</v>
      </c>
    </row>
    <row r="301" spans="1:19" ht="12.75" customHeight="1" x14ac:dyDescent="0.25">
      <c r="A301" s="4" t="s">
        <v>6</v>
      </c>
      <c r="B301" s="2" t="s">
        <v>158</v>
      </c>
      <c r="C301" s="2" t="s">
        <v>159</v>
      </c>
      <c r="D301" s="2" t="s">
        <v>858</v>
      </c>
      <c r="E301" s="2" t="s">
        <v>859</v>
      </c>
      <c r="F301" s="2" t="s">
        <v>11</v>
      </c>
      <c r="G301" s="9">
        <v>24</v>
      </c>
      <c r="H301" s="3">
        <v>28</v>
      </c>
      <c r="I301" s="9">
        <f t="shared" si="8"/>
        <v>4</v>
      </c>
      <c r="J301" s="19">
        <f t="shared" si="9"/>
        <v>0.16666666666666666</v>
      </c>
      <c r="K301" s="8">
        <v>176613.64</v>
      </c>
      <c r="L301" s="9">
        <v>218720.57</v>
      </c>
      <c r="M301" s="9">
        <v>198944.59</v>
      </c>
      <c r="N301" s="12">
        <v>0.90959999999999996</v>
      </c>
      <c r="O301" s="9">
        <v>22273.43</v>
      </c>
      <c r="P301" s="9">
        <v>6728.4342857142865</v>
      </c>
      <c r="Q301" s="9">
        <v>770.34457142857138</v>
      </c>
      <c r="R301" s="28">
        <v>7498.7788571428582</v>
      </c>
      <c r="S301" s="8" t="s">
        <v>943</v>
      </c>
    </row>
    <row r="302" spans="1:19" ht="12.75" customHeight="1" x14ac:dyDescent="0.25">
      <c r="A302" s="4" t="s">
        <v>6</v>
      </c>
      <c r="B302" s="2" t="s">
        <v>416</v>
      </c>
      <c r="C302" s="2" t="s">
        <v>417</v>
      </c>
      <c r="D302" s="2" t="s">
        <v>422</v>
      </c>
      <c r="E302" s="2" t="s">
        <v>423</v>
      </c>
      <c r="F302" s="2" t="s">
        <v>21</v>
      </c>
      <c r="G302" s="9">
        <v>1278</v>
      </c>
      <c r="H302" s="3">
        <v>1181</v>
      </c>
      <c r="I302" s="9">
        <f t="shared" si="8"/>
        <v>-97</v>
      </c>
      <c r="J302" s="19">
        <f t="shared" si="9"/>
        <v>-7.5899843505477307E-2</v>
      </c>
      <c r="K302" s="8">
        <v>6767930.4299999997</v>
      </c>
      <c r="L302" s="9">
        <v>8426155.5800000001</v>
      </c>
      <c r="M302" s="9">
        <v>7663144.1200000001</v>
      </c>
      <c r="N302" s="12">
        <v>0.90939999999999999</v>
      </c>
      <c r="O302" s="9">
        <v>895213.69</v>
      </c>
      <c r="P302" s="9">
        <v>9950.0207310924361</v>
      </c>
      <c r="Q302" s="9">
        <v>83.786588235294118</v>
      </c>
      <c r="R302" s="28">
        <v>10033.807319327731</v>
      </c>
      <c r="S302" s="8" t="s">
        <v>949</v>
      </c>
    </row>
    <row r="303" spans="1:19" ht="12.75" customHeight="1" x14ac:dyDescent="0.25">
      <c r="A303" s="4" t="s">
        <v>6</v>
      </c>
      <c r="B303" s="2" t="s">
        <v>30</v>
      </c>
      <c r="C303" s="2" t="s">
        <v>31</v>
      </c>
      <c r="D303" s="2" t="s">
        <v>36</v>
      </c>
      <c r="E303" s="2" t="s">
        <v>37</v>
      </c>
      <c r="F303" s="2" t="s">
        <v>11</v>
      </c>
      <c r="G303" s="9">
        <v>1319</v>
      </c>
      <c r="H303" s="3">
        <v>1486</v>
      </c>
      <c r="I303" s="9">
        <f t="shared" si="8"/>
        <v>167</v>
      </c>
      <c r="J303" s="19">
        <f t="shared" si="9"/>
        <v>0.12661106899166036</v>
      </c>
      <c r="K303" s="8">
        <v>8286202.29</v>
      </c>
      <c r="L303" s="9">
        <v>10259667.029999999</v>
      </c>
      <c r="M303" s="9">
        <v>9314133.5600000005</v>
      </c>
      <c r="N303" s="12">
        <v>0.90780000000000005</v>
      </c>
      <c r="O303" s="9">
        <v>1027931.27</v>
      </c>
      <c r="P303" s="9">
        <v>12802.121674707101</v>
      </c>
      <c r="Q303" s="9">
        <v>501.55539627842859</v>
      </c>
      <c r="R303" s="27">
        <v>13303.67707098553</v>
      </c>
      <c r="S303" s="8" t="s">
        <v>939</v>
      </c>
    </row>
    <row r="304" spans="1:19" ht="12.75" customHeight="1" x14ac:dyDescent="0.25">
      <c r="A304" s="4" t="s">
        <v>6</v>
      </c>
      <c r="B304" s="2" t="s">
        <v>812</v>
      </c>
      <c r="C304" s="2" t="s">
        <v>813</v>
      </c>
      <c r="D304" s="2" t="s">
        <v>840</v>
      </c>
      <c r="E304" s="2" t="s">
        <v>841</v>
      </c>
      <c r="F304" s="2" t="s">
        <v>21</v>
      </c>
      <c r="G304" s="9">
        <v>752</v>
      </c>
      <c r="H304" s="3">
        <v>813</v>
      </c>
      <c r="I304" s="9">
        <f t="shared" si="8"/>
        <v>61</v>
      </c>
      <c r="J304" s="19">
        <f t="shared" si="9"/>
        <v>8.1117021276595744E-2</v>
      </c>
      <c r="K304" s="8">
        <v>4861320.22</v>
      </c>
      <c r="L304" s="9">
        <v>6077778.3799999999</v>
      </c>
      <c r="M304" s="9">
        <v>5517219.04</v>
      </c>
      <c r="N304" s="12">
        <v>0.90780000000000005</v>
      </c>
      <c r="O304" s="9">
        <v>655898.81999999995</v>
      </c>
      <c r="P304" s="9">
        <v>9950.5581265508681</v>
      </c>
      <c r="Q304" s="9">
        <v>536.22208436724566</v>
      </c>
      <c r="R304" s="27">
        <v>10486.780210918114</v>
      </c>
      <c r="S304" s="8" t="s">
        <v>949</v>
      </c>
    </row>
    <row r="305" spans="1:19" ht="12.75" customHeight="1" x14ac:dyDescent="0.25">
      <c r="A305" s="4" t="s">
        <v>6</v>
      </c>
      <c r="B305" s="2" t="s">
        <v>382</v>
      </c>
      <c r="C305" s="2" t="s">
        <v>383</v>
      </c>
      <c r="D305" s="2" t="s">
        <v>394</v>
      </c>
      <c r="E305" s="2" t="s">
        <v>395</v>
      </c>
      <c r="F305" s="2" t="s">
        <v>11</v>
      </c>
      <c r="G305" s="9">
        <v>28</v>
      </c>
      <c r="H305" s="3">
        <v>29</v>
      </c>
      <c r="I305" s="9">
        <f t="shared" si="8"/>
        <v>1</v>
      </c>
      <c r="J305" s="19">
        <f t="shared" si="9"/>
        <v>3.5714285714285712E-2</v>
      </c>
      <c r="K305" s="8">
        <v>187118</v>
      </c>
      <c r="L305" s="9">
        <v>231628</v>
      </c>
      <c r="M305" s="9">
        <v>210147.98</v>
      </c>
      <c r="N305" s="12">
        <v>0.9073</v>
      </c>
      <c r="O305" s="9">
        <v>23029.98</v>
      </c>
      <c r="P305" s="9">
        <v>10821.155384615384</v>
      </c>
      <c r="Q305" s="9">
        <v>0</v>
      </c>
      <c r="R305" s="27">
        <v>10821.155384615384</v>
      </c>
      <c r="S305" s="8" t="s">
        <v>943</v>
      </c>
    </row>
    <row r="306" spans="1:19" ht="12.75" customHeight="1" x14ac:dyDescent="0.25">
      <c r="A306" s="4" t="s">
        <v>6</v>
      </c>
      <c r="B306" s="2" t="s">
        <v>666</v>
      </c>
      <c r="C306" s="2" t="s">
        <v>667</v>
      </c>
      <c r="D306" s="2" t="s">
        <v>684</v>
      </c>
      <c r="E306" s="2" t="s">
        <v>685</v>
      </c>
      <c r="F306" s="2" t="s">
        <v>21</v>
      </c>
      <c r="G306" s="9">
        <v>213</v>
      </c>
      <c r="H306" s="3">
        <v>210</v>
      </c>
      <c r="I306" s="9">
        <f t="shared" si="8"/>
        <v>-3</v>
      </c>
      <c r="J306" s="19">
        <f t="shared" si="9"/>
        <v>-1.4084507042253521E-2</v>
      </c>
      <c r="K306" s="8">
        <v>1545644.93</v>
      </c>
      <c r="L306" s="9">
        <v>1922011.04</v>
      </c>
      <c r="M306" s="9">
        <v>1741516.37</v>
      </c>
      <c r="N306" s="12">
        <v>0.90610000000000002</v>
      </c>
      <c r="O306" s="9">
        <v>195871.44</v>
      </c>
      <c r="P306" s="9">
        <v>12969.495217391306</v>
      </c>
      <c r="Q306" s="9">
        <v>1543.6320772946858</v>
      </c>
      <c r="R306" s="26">
        <v>14513.127294685992</v>
      </c>
      <c r="S306" s="8" t="s">
        <v>950</v>
      </c>
    </row>
    <row r="307" spans="1:19" ht="12.75" customHeight="1" x14ac:dyDescent="0.25">
      <c r="A307" s="4" t="s">
        <v>6</v>
      </c>
      <c r="B307" s="2" t="s">
        <v>560</v>
      </c>
      <c r="C307" s="2" t="s">
        <v>561</v>
      </c>
      <c r="D307" s="2" t="s">
        <v>574</v>
      </c>
      <c r="E307" s="2" t="s">
        <v>575</v>
      </c>
      <c r="F307" s="2" t="s">
        <v>11</v>
      </c>
      <c r="G307" s="9">
        <v>26</v>
      </c>
      <c r="H307" s="3">
        <v>18</v>
      </c>
      <c r="I307" s="9">
        <f t="shared" si="8"/>
        <v>-8</v>
      </c>
      <c r="J307" s="19">
        <f t="shared" si="9"/>
        <v>-0.30769230769230771</v>
      </c>
      <c r="K307" s="8">
        <v>133013.98000000001</v>
      </c>
      <c r="L307" s="9">
        <v>163460.18</v>
      </c>
      <c r="M307" s="9">
        <v>148013.98000000001</v>
      </c>
      <c r="N307" s="12">
        <v>0.90549999999999997</v>
      </c>
      <c r="O307" s="9">
        <v>15000</v>
      </c>
      <c r="P307" s="9">
        <v>9477.1080952380944</v>
      </c>
      <c r="Q307" s="9">
        <v>1985.7142857142858</v>
      </c>
      <c r="R307" s="27">
        <v>11462.822380952381</v>
      </c>
      <c r="S307" s="8" t="s">
        <v>943</v>
      </c>
    </row>
    <row r="308" spans="1:19" ht="12.75" customHeight="1" x14ac:dyDescent="0.25">
      <c r="A308" s="4" t="s">
        <v>6</v>
      </c>
      <c r="B308" s="2" t="s">
        <v>354</v>
      </c>
      <c r="C308" s="2" t="s">
        <v>355</v>
      </c>
      <c r="D308" s="2" t="s">
        <v>360</v>
      </c>
      <c r="E308" s="2" t="s">
        <v>361</v>
      </c>
      <c r="F308" s="2" t="s">
        <v>16</v>
      </c>
      <c r="G308" s="9">
        <v>181</v>
      </c>
      <c r="H308" s="3">
        <v>139</v>
      </c>
      <c r="I308" s="9">
        <f t="shared" si="8"/>
        <v>-42</v>
      </c>
      <c r="J308" s="19">
        <f t="shared" si="9"/>
        <v>-0.23204419889502761</v>
      </c>
      <c r="K308" s="8">
        <v>1093581.2</v>
      </c>
      <c r="L308" s="9">
        <v>1366924.08</v>
      </c>
      <c r="M308" s="9">
        <v>1235388.69</v>
      </c>
      <c r="N308" s="12">
        <v>0.90380000000000005</v>
      </c>
      <c r="O308" s="9">
        <v>141807.49</v>
      </c>
      <c r="P308" s="9">
        <v>10736.152499999998</v>
      </c>
      <c r="Q308" s="9">
        <v>327.75631944444444</v>
      </c>
      <c r="R308" s="27">
        <v>11063.908819444443</v>
      </c>
      <c r="S308" s="8" t="s">
        <v>947</v>
      </c>
    </row>
    <row r="309" spans="1:19" ht="12.75" customHeight="1" x14ac:dyDescent="0.25">
      <c r="A309" s="4" t="s">
        <v>6</v>
      </c>
      <c r="B309" s="2" t="s">
        <v>500</v>
      </c>
      <c r="C309" s="2" t="s">
        <v>501</v>
      </c>
      <c r="D309" s="2" t="s">
        <v>504</v>
      </c>
      <c r="E309" s="2" t="s">
        <v>505</v>
      </c>
      <c r="F309" s="2" t="s">
        <v>16</v>
      </c>
      <c r="G309" s="9">
        <v>191</v>
      </c>
      <c r="H309" s="3">
        <v>212</v>
      </c>
      <c r="I309" s="9">
        <f t="shared" si="8"/>
        <v>21</v>
      </c>
      <c r="J309" s="19">
        <f t="shared" si="9"/>
        <v>0.1099476439790576</v>
      </c>
      <c r="K309" s="8">
        <v>1549479.81</v>
      </c>
      <c r="L309" s="9">
        <v>1938471.17</v>
      </c>
      <c r="M309" s="9">
        <v>1751016.93</v>
      </c>
      <c r="N309" s="12">
        <v>0.90329999999999999</v>
      </c>
      <c r="O309" s="9">
        <v>201537.12</v>
      </c>
      <c r="P309" s="9">
        <v>10577.46707920792</v>
      </c>
      <c r="Q309" s="9">
        <v>49.653316831683171</v>
      </c>
      <c r="R309" s="27">
        <v>10627.120396039603</v>
      </c>
      <c r="S309" s="8" t="s">
        <v>946</v>
      </c>
    </row>
    <row r="310" spans="1:19" ht="12.75" customHeight="1" x14ac:dyDescent="0.25">
      <c r="A310" s="4" t="s">
        <v>6</v>
      </c>
      <c r="B310" s="2" t="s">
        <v>500</v>
      </c>
      <c r="C310" s="2" t="s">
        <v>501</v>
      </c>
      <c r="D310" s="2" t="s">
        <v>502</v>
      </c>
      <c r="E310" s="2" t="s">
        <v>503</v>
      </c>
      <c r="F310" s="2" t="s">
        <v>11</v>
      </c>
      <c r="G310" s="9">
        <v>452</v>
      </c>
      <c r="H310" s="3">
        <v>444</v>
      </c>
      <c r="I310" s="9">
        <f t="shared" si="8"/>
        <v>-8</v>
      </c>
      <c r="J310" s="19">
        <f t="shared" si="9"/>
        <v>-1.7699115044247787E-2</v>
      </c>
      <c r="K310" s="8">
        <v>2513063.2599999998</v>
      </c>
      <c r="L310" s="9">
        <v>3153262.71</v>
      </c>
      <c r="M310" s="9">
        <v>2846605.03</v>
      </c>
      <c r="N310" s="12">
        <v>0.90269999999999995</v>
      </c>
      <c r="O310" s="9">
        <v>333541.77</v>
      </c>
      <c r="P310" s="9">
        <v>8813.92144144144</v>
      </c>
      <c r="Q310" s="9">
        <v>45.780833333333341</v>
      </c>
      <c r="R310" s="28">
        <v>8859.7022747747742</v>
      </c>
      <c r="S310" s="8" t="s">
        <v>940</v>
      </c>
    </row>
    <row r="311" spans="1:19" ht="12.75" customHeight="1" x14ac:dyDescent="0.25">
      <c r="A311" s="4" t="s">
        <v>6</v>
      </c>
      <c r="B311" s="2" t="s">
        <v>256</v>
      </c>
      <c r="C311" s="2" t="s">
        <v>257</v>
      </c>
      <c r="D311" s="2" t="s">
        <v>272</v>
      </c>
      <c r="E311" s="2" t="s">
        <v>147</v>
      </c>
      <c r="F311" s="2" t="s">
        <v>11</v>
      </c>
      <c r="G311" s="9">
        <v>15</v>
      </c>
      <c r="H311" s="3">
        <v>22</v>
      </c>
      <c r="I311" s="9">
        <f t="shared" si="8"/>
        <v>7</v>
      </c>
      <c r="J311" s="19">
        <f t="shared" si="9"/>
        <v>0.46666666666666667</v>
      </c>
      <c r="K311" s="8">
        <v>143003.24</v>
      </c>
      <c r="L311" s="9">
        <v>177865.84</v>
      </c>
      <c r="M311" s="9">
        <v>160541.44</v>
      </c>
      <c r="N311" s="12">
        <v>0.90259999999999996</v>
      </c>
      <c r="O311" s="9">
        <v>7911.8</v>
      </c>
      <c r="P311" s="9">
        <v>6580.0604347826084</v>
      </c>
      <c r="Q311" s="9">
        <v>0</v>
      </c>
      <c r="R311" s="28">
        <v>6580.0604347826084</v>
      </c>
      <c r="S311" s="8" t="s">
        <v>943</v>
      </c>
    </row>
    <row r="312" spans="1:19" ht="12.75" customHeight="1" x14ac:dyDescent="0.25">
      <c r="A312" s="4" t="s">
        <v>6</v>
      </c>
      <c r="B312" s="2" t="s">
        <v>256</v>
      </c>
      <c r="C312" s="2" t="s">
        <v>257</v>
      </c>
      <c r="D312" s="2" t="s">
        <v>295</v>
      </c>
      <c r="E312" s="2" t="s">
        <v>296</v>
      </c>
      <c r="F312" s="2" t="s">
        <v>11</v>
      </c>
      <c r="G312" s="9">
        <v>139</v>
      </c>
      <c r="H312" s="3">
        <v>173</v>
      </c>
      <c r="I312" s="9">
        <f t="shared" si="8"/>
        <v>34</v>
      </c>
      <c r="J312" s="19">
        <f t="shared" si="9"/>
        <v>0.2446043165467626</v>
      </c>
      <c r="K312" s="8">
        <v>867616.64</v>
      </c>
      <c r="L312" s="9">
        <v>1074269.2</v>
      </c>
      <c r="M312" s="9">
        <v>968383.75</v>
      </c>
      <c r="N312" s="12">
        <v>0.90139999999999998</v>
      </c>
      <c r="O312" s="9">
        <v>95419.11</v>
      </c>
      <c r="P312" s="9">
        <v>6739.0314534883728</v>
      </c>
      <c r="Q312" s="9">
        <v>1100.3058720930233</v>
      </c>
      <c r="R312" s="28">
        <v>7839.3373255813958</v>
      </c>
      <c r="S312" s="8" t="s">
        <v>941</v>
      </c>
    </row>
    <row r="313" spans="1:19" ht="12.75" customHeight="1" x14ac:dyDescent="0.25">
      <c r="A313" s="4" t="s">
        <v>6</v>
      </c>
      <c r="B313" s="2" t="s">
        <v>212</v>
      </c>
      <c r="C313" s="2" t="s">
        <v>213</v>
      </c>
      <c r="D313" s="2" t="s">
        <v>850</v>
      </c>
      <c r="E313" s="2" t="s">
        <v>851</v>
      </c>
      <c r="F313" s="2" t="s">
        <v>11</v>
      </c>
      <c r="G313" s="9">
        <v>475</v>
      </c>
      <c r="H313" s="3">
        <v>599</v>
      </c>
      <c r="I313" s="9">
        <f t="shared" si="8"/>
        <v>124</v>
      </c>
      <c r="J313" s="19">
        <f t="shared" si="9"/>
        <v>0.26105263157894737</v>
      </c>
      <c r="K313" s="8">
        <v>3192664.19</v>
      </c>
      <c r="L313" s="9">
        <v>3997951.49</v>
      </c>
      <c r="M313" s="9">
        <v>3588310.71</v>
      </c>
      <c r="N313" s="12">
        <v>0.89749999999999996</v>
      </c>
      <c r="O313" s="9">
        <v>372265.67</v>
      </c>
      <c r="P313" s="9">
        <v>7390.2784238178629</v>
      </c>
      <c r="Q313" s="9">
        <v>1242.4345008756568</v>
      </c>
      <c r="R313" s="28">
        <v>8632.7129246935201</v>
      </c>
      <c r="S313" s="8" t="s">
        <v>940</v>
      </c>
    </row>
    <row r="314" spans="1:19" ht="12.75" customHeight="1" x14ac:dyDescent="0.25">
      <c r="A314" s="4" t="s">
        <v>6</v>
      </c>
      <c r="B314" s="2" t="s">
        <v>331</v>
      </c>
      <c r="C314" s="2" t="s">
        <v>332</v>
      </c>
      <c r="D314" s="2" t="s">
        <v>335</v>
      </c>
      <c r="E314" s="2" t="s">
        <v>336</v>
      </c>
      <c r="F314" s="2" t="s">
        <v>11</v>
      </c>
      <c r="G314" s="9">
        <v>22</v>
      </c>
      <c r="H314" s="3">
        <v>34</v>
      </c>
      <c r="I314" s="9">
        <f t="shared" si="8"/>
        <v>12</v>
      </c>
      <c r="J314" s="19">
        <f t="shared" si="9"/>
        <v>0.54545454545454541</v>
      </c>
      <c r="K314" s="8">
        <v>201048.65</v>
      </c>
      <c r="L314" s="9">
        <v>249791.65</v>
      </c>
      <c r="M314" s="9">
        <v>224023.01</v>
      </c>
      <c r="N314" s="12">
        <v>0.89680000000000004</v>
      </c>
      <c r="O314" s="9">
        <v>22974.36</v>
      </c>
      <c r="P314" s="9">
        <v>6725.6</v>
      </c>
      <c r="Q314" s="9">
        <v>184.04142857142855</v>
      </c>
      <c r="R314" s="28">
        <v>6909.6414285714291</v>
      </c>
      <c r="S314" s="8" t="s">
        <v>943</v>
      </c>
    </row>
    <row r="315" spans="1:19" ht="12.75" customHeight="1" x14ac:dyDescent="0.25">
      <c r="A315" s="4" t="s">
        <v>6</v>
      </c>
      <c r="B315" s="2" t="s">
        <v>744</v>
      </c>
      <c r="C315" s="2" t="s">
        <v>745</v>
      </c>
      <c r="D315" s="2" t="s">
        <v>750</v>
      </c>
      <c r="E315" s="2" t="s">
        <v>751</v>
      </c>
      <c r="F315" s="2" t="s">
        <v>11</v>
      </c>
      <c r="G315" s="9">
        <v>32</v>
      </c>
      <c r="H315" s="3">
        <v>30</v>
      </c>
      <c r="I315" s="9">
        <f t="shared" si="8"/>
        <v>-2</v>
      </c>
      <c r="J315" s="19">
        <f t="shared" si="9"/>
        <v>-6.25E-2</v>
      </c>
      <c r="K315" s="8">
        <v>186715.53</v>
      </c>
      <c r="L315" s="9">
        <v>230832.37</v>
      </c>
      <c r="M315" s="9">
        <v>206715.53</v>
      </c>
      <c r="N315" s="12">
        <v>0.89549999999999996</v>
      </c>
      <c r="O315" s="9">
        <v>20000</v>
      </c>
      <c r="P315" s="9">
        <v>7785.6674193548388</v>
      </c>
      <c r="Q315" s="9">
        <v>0</v>
      </c>
      <c r="R315" s="28">
        <v>7785.6674193548388</v>
      </c>
      <c r="S315" s="8" t="s">
        <v>943</v>
      </c>
    </row>
    <row r="316" spans="1:19" ht="12.75" customHeight="1" x14ac:dyDescent="0.25">
      <c r="A316" s="4" t="s">
        <v>6</v>
      </c>
      <c r="B316" s="2" t="s">
        <v>416</v>
      </c>
      <c r="C316" s="2" t="s">
        <v>417</v>
      </c>
      <c r="D316" s="2" t="s">
        <v>424</v>
      </c>
      <c r="E316" s="2" t="s">
        <v>425</v>
      </c>
      <c r="F316" s="2" t="s">
        <v>11</v>
      </c>
      <c r="G316" s="9">
        <v>520</v>
      </c>
      <c r="H316" s="3">
        <v>446</v>
      </c>
      <c r="I316" s="9">
        <f t="shared" si="8"/>
        <v>-74</v>
      </c>
      <c r="J316" s="19">
        <f t="shared" si="9"/>
        <v>-0.1423076923076923</v>
      </c>
      <c r="K316" s="8">
        <v>2470670.52</v>
      </c>
      <c r="L316" s="9">
        <v>3073278.96</v>
      </c>
      <c r="M316" s="9">
        <v>2750845.28</v>
      </c>
      <c r="N316" s="12">
        <v>0.89510000000000001</v>
      </c>
      <c r="O316" s="9">
        <v>280174.76</v>
      </c>
      <c r="P316" s="9">
        <v>11877.581753246754</v>
      </c>
      <c r="Q316" s="9">
        <v>531.97402597402595</v>
      </c>
      <c r="R316" s="27">
        <v>12409.55577922078</v>
      </c>
      <c r="S316" s="8" t="s">
        <v>940</v>
      </c>
    </row>
    <row r="317" spans="1:19" ht="12.75" customHeight="1" x14ac:dyDescent="0.25">
      <c r="A317" s="4" t="s">
        <v>6</v>
      </c>
      <c r="B317" s="2" t="s">
        <v>212</v>
      </c>
      <c r="C317" s="2" t="s">
        <v>213</v>
      </c>
      <c r="D317" s="2" t="s">
        <v>230</v>
      </c>
      <c r="E317" s="2" t="s">
        <v>231</v>
      </c>
      <c r="F317" s="2" t="s">
        <v>11</v>
      </c>
      <c r="G317" s="9">
        <v>205</v>
      </c>
      <c r="H317" s="3">
        <v>235</v>
      </c>
      <c r="I317" s="9">
        <f t="shared" si="8"/>
        <v>30</v>
      </c>
      <c r="J317" s="19">
        <f t="shared" si="9"/>
        <v>0.14634146341463414</v>
      </c>
      <c r="K317" s="8">
        <v>1360024.45</v>
      </c>
      <c r="L317" s="9">
        <v>1700370.98</v>
      </c>
      <c r="M317" s="9">
        <v>1518624.45</v>
      </c>
      <c r="N317" s="12">
        <v>0.8931</v>
      </c>
      <c r="O317" s="9">
        <v>158600</v>
      </c>
      <c r="P317" s="9">
        <v>8954.8609009009015</v>
      </c>
      <c r="Q317" s="9">
        <v>187.01013513513513</v>
      </c>
      <c r="R317" s="28">
        <v>9141.8710360360365</v>
      </c>
      <c r="S317" s="8" t="s">
        <v>941</v>
      </c>
    </row>
    <row r="318" spans="1:19" ht="12.75" customHeight="1" x14ac:dyDescent="0.25">
      <c r="A318" s="4" t="s">
        <v>6</v>
      </c>
      <c r="B318" s="2" t="s">
        <v>341</v>
      </c>
      <c r="C318" s="2" t="s">
        <v>342</v>
      </c>
      <c r="D318" s="2" t="s">
        <v>886</v>
      </c>
      <c r="E318" s="2" t="s">
        <v>887</v>
      </c>
      <c r="F318" s="2" t="s">
        <v>11</v>
      </c>
      <c r="G318" s="9">
        <v>13</v>
      </c>
      <c r="H318" s="3">
        <v>13</v>
      </c>
      <c r="I318" s="9">
        <f t="shared" si="8"/>
        <v>0</v>
      </c>
      <c r="J318" s="19">
        <f t="shared" si="9"/>
        <v>0</v>
      </c>
      <c r="K318" s="8">
        <v>105129.65</v>
      </c>
      <c r="L318" s="9">
        <v>129950.63</v>
      </c>
      <c r="M318" s="9">
        <v>115786.99</v>
      </c>
      <c r="N318" s="12">
        <v>0.89100000000000001</v>
      </c>
      <c r="O318" s="9">
        <v>10657.34</v>
      </c>
      <c r="P318" s="9">
        <v>12663.525384615386</v>
      </c>
      <c r="Q318" s="9">
        <v>1590.0238461538463</v>
      </c>
      <c r="R318" s="27">
        <v>14253.549230769233</v>
      </c>
      <c r="S318" s="8" t="s">
        <v>943</v>
      </c>
    </row>
    <row r="319" spans="1:19" ht="12.75" customHeight="1" x14ac:dyDescent="0.25">
      <c r="A319" s="4" t="s">
        <v>6</v>
      </c>
      <c r="B319" s="2" t="s">
        <v>256</v>
      </c>
      <c r="C319" s="2" t="s">
        <v>257</v>
      </c>
      <c r="D319" s="2" t="s">
        <v>291</v>
      </c>
      <c r="E319" s="2" t="s">
        <v>292</v>
      </c>
      <c r="F319" s="2" t="s">
        <v>11</v>
      </c>
      <c r="G319" s="9">
        <v>17</v>
      </c>
      <c r="H319" s="3">
        <v>14</v>
      </c>
      <c r="I319" s="9">
        <f t="shared" si="8"/>
        <v>-3</v>
      </c>
      <c r="J319" s="19">
        <f t="shared" si="9"/>
        <v>-0.17647058823529413</v>
      </c>
      <c r="K319" s="8">
        <v>110397.55</v>
      </c>
      <c r="L319" s="9">
        <v>136940.79</v>
      </c>
      <c r="M319" s="9">
        <v>121910.72</v>
      </c>
      <c r="N319" s="12">
        <v>0.89019999999999999</v>
      </c>
      <c r="O319" s="9">
        <v>11513.17</v>
      </c>
      <c r="P319" s="9">
        <v>9744.7493333333332</v>
      </c>
      <c r="Q319" s="9">
        <v>0</v>
      </c>
      <c r="R319" s="28">
        <v>9744.7493333333332</v>
      </c>
      <c r="S319" s="8" t="s">
        <v>943</v>
      </c>
    </row>
    <row r="320" spans="1:19" ht="12.75" customHeight="1" x14ac:dyDescent="0.25">
      <c r="A320" s="4" t="s">
        <v>6</v>
      </c>
      <c r="B320" s="2" t="s">
        <v>42</v>
      </c>
      <c r="C320" s="2" t="s">
        <v>43</v>
      </c>
      <c r="D320" s="2" t="s">
        <v>56</v>
      </c>
      <c r="E320" s="2" t="s">
        <v>57</v>
      </c>
      <c r="F320" s="2" t="s">
        <v>11</v>
      </c>
      <c r="G320" s="9">
        <v>55</v>
      </c>
      <c r="H320" s="3">
        <v>60</v>
      </c>
      <c r="I320" s="9">
        <f t="shared" si="8"/>
        <v>5</v>
      </c>
      <c r="J320" s="19">
        <f t="shared" si="9"/>
        <v>9.0909090909090912E-2</v>
      </c>
      <c r="K320" s="8">
        <v>426508.45</v>
      </c>
      <c r="L320" s="9">
        <v>531187.31000000006</v>
      </c>
      <c r="M320" s="9">
        <v>472735.06</v>
      </c>
      <c r="N320" s="12">
        <v>0.89</v>
      </c>
      <c r="O320" s="9">
        <v>46226.61</v>
      </c>
      <c r="P320" s="9">
        <v>11730.152068965517</v>
      </c>
      <c r="Q320" s="9">
        <v>842.52051724137937</v>
      </c>
      <c r="R320" s="27">
        <v>12572.672586206896</v>
      </c>
      <c r="S320" s="8" t="s">
        <v>942</v>
      </c>
    </row>
    <row r="321" spans="1:19" ht="12.75" customHeight="1" x14ac:dyDescent="0.25">
      <c r="A321" s="4" t="s">
        <v>6</v>
      </c>
      <c r="B321" s="2" t="s">
        <v>582</v>
      </c>
      <c r="C321" s="2" t="s">
        <v>583</v>
      </c>
      <c r="D321" s="2" t="s">
        <v>598</v>
      </c>
      <c r="E321" s="2" t="s">
        <v>599</v>
      </c>
      <c r="F321" s="2" t="s">
        <v>21</v>
      </c>
      <c r="G321" s="9">
        <v>896</v>
      </c>
      <c r="H321" s="3">
        <v>846</v>
      </c>
      <c r="I321" s="9">
        <f t="shared" si="8"/>
        <v>-50</v>
      </c>
      <c r="J321" s="19">
        <f t="shared" si="9"/>
        <v>-5.5803571428571432E-2</v>
      </c>
      <c r="K321" s="8">
        <v>4918574.99</v>
      </c>
      <c r="L321" s="9">
        <v>6131830.3700000001</v>
      </c>
      <c r="M321" s="9">
        <v>5450574.9900000002</v>
      </c>
      <c r="N321" s="12">
        <v>0.88890000000000002</v>
      </c>
      <c r="O321" s="9">
        <v>532000</v>
      </c>
      <c r="P321" s="9">
        <v>8335.8817827626917</v>
      </c>
      <c r="Q321" s="9">
        <v>117.17817001180637</v>
      </c>
      <c r="R321" s="28">
        <v>8453.059952774498</v>
      </c>
      <c r="S321" s="8" t="s">
        <v>949</v>
      </c>
    </row>
    <row r="322" spans="1:19" ht="12.75" customHeight="1" x14ac:dyDescent="0.25">
      <c r="A322" s="4" t="s">
        <v>6</v>
      </c>
      <c r="B322" s="2" t="s">
        <v>212</v>
      </c>
      <c r="C322" s="2" t="s">
        <v>213</v>
      </c>
      <c r="D322" s="2" t="s">
        <v>234</v>
      </c>
      <c r="E322" s="2" t="s">
        <v>235</v>
      </c>
      <c r="F322" s="2" t="s">
        <v>11</v>
      </c>
      <c r="G322" s="9">
        <v>157</v>
      </c>
      <c r="H322" s="3">
        <v>185</v>
      </c>
      <c r="I322" s="9">
        <f t="shared" si="8"/>
        <v>28</v>
      </c>
      <c r="J322" s="19">
        <f t="shared" si="9"/>
        <v>0.17834394904458598</v>
      </c>
      <c r="K322" s="8">
        <v>1098512.48</v>
      </c>
      <c r="L322" s="9">
        <v>1375283.41</v>
      </c>
      <c r="M322" s="9">
        <v>1222415.56</v>
      </c>
      <c r="N322" s="12">
        <v>0.88880000000000003</v>
      </c>
      <c r="O322" s="9">
        <v>123903.08</v>
      </c>
      <c r="P322" s="9">
        <v>7410.4478260869564</v>
      </c>
      <c r="Q322" s="9">
        <v>820.10510869565212</v>
      </c>
      <c r="R322" s="28">
        <v>8230.5529347826086</v>
      </c>
      <c r="S322" s="8" t="s">
        <v>941</v>
      </c>
    </row>
    <row r="323" spans="1:19" ht="12.75" customHeight="1" x14ac:dyDescent="0.25">
      <c r="A323" s="4" t="s">
        <v>6</v>
      </c>
      <c r="B323" s="2" t="s">
        <v>7</v>
      </c>
      <c r="C323" s="2" t="s">
        <v>8</v>
      </c>
      <c r="D323" s="2" t="s">
        <v>9</v>
      </c>
      <c r="E323" s="2" t="s">
        <v>10</v>
      </c>
      <c r="F323" s="2" t="s">
        <v>11</v>
      </c>
      <c r="G323" s="9">
        <v>12</v>
      </c>
      <c r="H323" s="3">
        <v>9</v>
      </c>
      <c r="I323" s="9">
        <f t="shared" si="8"/>
        <v>-3</v>
      </c>
      <c r="J323" s="19">
        <f t="shared" si="9"/>
        <v>-0.25</v>
      </c>
      <c r="K323" s="8">
        <v>87532.92</v>
      </c>
      <c r="L323" s="9">
        <v>107651.8</v>
      </c>
      <c r="M323" s="9">
        <v>95532.92</v>
      </c>
      <c r="N323" s="12">
        <v>0.88739999999999997</v>
      </c>
      <c r="O323" s="9">
        <v>8000</v>
      </c>
      <c r="P323" s="9">
        <v>11559.189090909091</v>
      </c>
      <c r="Q323" s="9">
        <v>8.8172727272727265</v>
      </c>
      <c r="R323" s="27">
        <v>11568.006363636363</v>
      </c>
      <c r="S323" s="8" t="s">
        <v>943</v>
      </c>
    </row>
    <row r="324" spans="1:19" ht="12.75" customHeight="1" x14ac:dyDescent="0.25">
      <c r="A324" s="4" t="s">
        <v>6</v>
      </c>
      <c r="B324" s="2" t="s">
        <v>138</v>
      </c>
      <c r="C324" s="2" t="s">
        <v>139</v>
      </c>
      <c r="D324" s="2" t="s">
        <v>142</v>
      </c>
      <c r="E324" s="2" t="s">
        <v>143</v>
      </c>
      <c r="F324" s="2" t="s">
        <v>11</v>
      </c>
      <c r="G324" s="9">
        <v>38</v>
      </c>
      <c r="H324" s="3">
        <v>37</v>
      </c>
      <c r="I324" s="9">
        <f t="shared" si="8"/>
        <v>-1</v>
      </c>
      <c r="J324" s="19">
        <f t="shared" si="9"/>
        <v>-2.6315789473684209E-2</v>
      </c>
      <c r="K324" s="8">
        <v>229937.02</v>
      </c>
      <c r="L324" s="9">
        <v>288215.11</v>
      </c>
      <c r="M324" s="9">
        <v>255169.22</v>
      </c>
      <c r="N324" s="12">
        <v>0.88529999999999998</v>
      </c>
      <c r="O324" s="9">
        <v>29130</v>
      </c>
      <c r="P324" s="9">
        <v>9996.296451612905</v>
      </c>
      <c r="Q324" s="9">
        <v>0</v>
      </c>
      <c r="R324" s="28">
        <v>9996.296451612905</v>
      </c>
      <c r="S324" s="8" t="s">
        <v>943</v>
      </c>
    </row>
    <row r="325" spans="1:19" ht="12.75" customHeight="1" x14ac:dyDescent="0.25">
      <c r="A325" s="4" t="s">
        <v>6</v>
      </c>
      <c r="B325" s="2" t="s">
        <v>256</v>
      </c>
      <c r="C325" s="2" t="s">
        <v>257</v>
      </c>
      <c r="D325" s="2" t="s">
        <v>279</v>
      </c>
      <c r="E325" s="2" t="s">
        <v>280</v>
      </c>
      <c r="F325" s="2" t="s">
        <v>11</v>
      </c>
      <c r="G325" s="9">
        <v>254</v>
      </c>
      <c r="H325" s="3">
        <v>422</v>
      </c>
      <c r="I325" s="9">
        <f t="shared" si="8"/>
        <v>168</v>
      </c>
      <c r="J325" s="19">
        <f t="shared" si="9"/>
        <v>0.66141732283464572</v>
      </c>
      <c r="K325" s="8">
        <v>2217510.94</v>
      </c>
      <c r="L325" s="9">
        <v>2750202.77</v>
      </c>
      <c r="M325" s="9">
        <v>2431637.6800000002</v>
      </c>
      <c r="N325" s="12">
        <v>0.88419999999999999</v>
      </c>
      <c r="O325" s="9">
        <v>214126.74</v>
      </c>
      <c r="P325" s="9">
        <v>7822.0622070844693</v>
      </c>
      <c r="Q325" s="9">
        <v>1632.2679836512261</v>
      </c>
      <c r="R325" s="28">
        <v>9454.3301907356945</v>
      </c>
      <c r="S325" s="8" t="s">
        <v>941</v>
      </c>
    </row>
    <row r="326" spans="1:19" ht="12.75" customHeight="1" x14ac:dyDescent="0.25">
      <c r="A326" s="4" t="s">
        <v>6</v>
      </c>
      <c r="B326" s="2" t="s">
        <v>744</v>
      </c>
      <c r="C326" s="2" t="s">
        <v>745</v>
      </c>
      <c r="D326" s="2" t="s">
        <v>764</v>
      </c>
      <c r="E326" s="2" t="s">
        <v>765</v>
      </c>
      <c r="F326" s="2" t="s">
        <v>11</v>
      </c>
      <c r="G326" s="9">
        <v>57</v>
      </c>
      <c r="H326" s="3">
        <v>76</v>
      </c>
      <c r="I326" s="9">
        <f t="shared" si="8"/>
        <v>19</v>
      </c>
      <c r="J326" s="19">
        <f t="shared" si="9"/>
        <v>0.33333333333333331</v>
      </c>
      <c r="K326" s="8">
        <v>499211.41</v>
      </c>
      <c r="L326" s="9">
        <v>619373.93000000005</v>
      </c>
      <c r="M326" s="9">
        <v>546935.51</v>
      </c>
      <c r="N326" s="12">
        <v>0.88300000000000001</v>
      </c>
      <c r="O326" s="9">
        <v>47724.1</v>
      </c>
      <c r="P326" s="9">
        <v>9911.2741935483882</v>
      </c>
      <c r="Q326" s="9">
        <v>808.29983870967737</v>
      </c>
      <c r="R326" s="27">
        <v>10719.574032258066</v>
      </c>
      <c r="S326" s="8" t="s">
        <v>942</v>
      </c>
    </row>
    <row r="327" spans="1:19" ht="12.75" customHeight="1" x14ac:dyDescent="0.25">
      <c r="A327" s="4" t="s">
        <v>6</v>
      </c>
      <c r="B327" s="2" t="s">
        <v>398</v>
      </c>
      <c r="C327" s="2" t="s">
        <v>399</v>
      </c>
      <c r="D327" s="2" t="s">
        <v>404</v>
      </c>
      <c r="E327" s="2" t="s">
        <v>405</v>
      </c>
      <c r="F327" s="2" t="s">
        <v>11</v>
      </c>
      <c r="G327" s="9">
        <v>21</v>
      </c>
      <c r="H327" s="3">
        <v>20</v>
      </c>
      <c r="I327" s="9">
        <f t="shared" ref="I327:I390" si="10">H327-G327</f>
        <v>-1</v>
      </c>
      <c r="J327" s="19">
        <f t="shared" ref="J327:J390" si="11">(H327-G327)/G327</f>
        <v>-4.7619047619047616E-2</v>
      </c>
      <c r="K327" s="8">
        <v>143527.06</v>
      </c>
      <c r="L327" s="9">
        <v>176110.98</v>
      </c>
      <c r="M327" s="9">
        <v>155084.37</v>
      </c>
      <c r="N327" s="12">
        <v>0.88060000000000005</v>
      </c>
      <c r="O327" s="9">
        <v>11557.31</v>
      </c>
      <c r="P327" s="9">
        <v>15343.606190476192</v>
      </c>
      <c r="Q327" s="9">
        <v>0</v>
      </c>
      <c r="R327" s="26">
        <v>15343.606190476192</v>
      </c>
      <c r="S327" s="8" t="s">
        <v>943</v>
      </c>
    </row>
    <row r="328" spans="1:19" ht="12.75" customHeight="1" x14ac:dyDescent="0.25">
      <c r="A328" s="4" t="s">
        <v>6</v>
      </c>
      <c r="B328" s="2" t="s">
        <v>256</v>
      </c>
      <c r="C328" s="2" t="s">
        <v>257</v>
      </c>
      <c r="D328" s="2" t="s">
        <v>273</v>
      </c>
      <c r="E328" s="2" t="s">
        <v>274</v>
      </c>
      <c r="F328" s="2" t="s">
        <v>11</v>
      </c>
      <c r="G328" s="9">
        <v>383</v>
      </c>
      <c r="H328" s="3">
        <v>429</v>
      </c>
      <c r="I328" s="9">
        <f t="shared" si="10"/>
        <v>46</v>
      </c>
      <c r="J328" s="19">
        <f t="shared" si="11"/>
        <v>0.12010443864229765</v>
      </c>
      <c r="K328" s="8">
        <v>2308706.4700000002</v>
      </c>
      <c r="L328" s="9">
        <v>2853015.91</v>
      </c>
      <c r="M328" s="9">
        <v>2509041.86</v>
      </c>
      <c r="N328" s="12">
        <v>0.87939999999999996</v>
      </c>
      <c r="O328" s="9">
        <v>200335.39</v>
      </c>
      <c r="P328" s="9">
        <v>7702.9256543209867</v>
      </c>
      <c r="Q328" s="9">
        <v>468.3366172839506</v>
      </c>
      <c r="R328" s="28">
        <v>8171.2622716049373</v>
      </c>
      <c r="S328" s="8" t="s">
        <v>940</v>
      </c>
    </row>
    <row r="329" spans="1:19" ht="12.75" customHeight="1" x14ac:dyDescent="0.25">
      <c r="A329" s="4" t="s">
        <v>6</v>
      </c>
      <c r="B329" s="2" t="s">
        <v>582</v>
      </c>
      <c r="C329" s="2" t="s">
        <v>583</v>
      </c>
      <c r="D329" s="2" t="s">
        <v>594</v>
      </c>
      <c r="E329" s="2" t="s">
        <v>595</v>
      </c>
      <c r="F329" s="2" t="s">
        <v>21</v>
      </c>
      <c r="G329" s="9">
        <v>396</v>
      </c>
      <c r="H329" s="3">
        <v>357</v>
      </c>
      <c r="I329" s="9">
        <f t="shared" si="10"/>
        <v>-39</v>
      </c>
      <c r="J329" s="19">
        <f t="shared" si="11"/>
        <v>-9.8484848484848481E-2</v>
      </c>
      <c r="K329" s="8">
        <v>2395436.41</v>
      </c>
      <c r="L329" s="9">
        <v>2999186.01</v>
      </c>
      <c r="M329" s="9">
        <v>2633020.41</v>
      </c>
      <c r="N329" s="12">
        <v>0.87790000000000001</v>
      </c>
      <c r="O329" s="9">
        <v>237584</v>
      </c>
      <c r="P329" s="9">
        <v>11262.085000000001</v>
      </c>
      <c r="Q329" s="9">
        <v>952.43226744186052</v>
      </c>
      <c r="R329" s="27">
        <v>12214.517267441861</v>
      </c>
      <c r="S329" s="8" t="s">
        <v>950</v>
      </c>
    </row>
    <row r="330" spans="1:19" ht="12.75" customHeight="1" x14ac:dyDescent="0.25">
      <c r="A330" s="4" t="s">
        <v>6</v>
      </c>
      <c r="B330" s="2" t="s">
        <v>550</v>
      </c>
      <c r="C330" s="2" t="s">
        <v>551</v>
      </c>
      <c r="D330" s="2" t="s">
        <v>552</v>
      </c>
      <c r="E330" s="2" t="s">
        <v>553</v>
      </c>
      <c r="F330" s="2" t="s">
        <v>11</v>
      </c>
      <c r="G330" s="9">
        <v>12</v>
      </c>
      <c r="H330" s="3">
        <v>5</v>
      </c>
      <c r="I330" s="9">
        <f t="shared" si="10"/>
        <v>-7</v>
      </c>
      <c r="J330" s="19">
        <f t="shared" si="11"/>
        <v>-0.58333333333333337</v>
      </c>
      <c r="K330" s="8">
        <v>65635.16</v>
      </c>
      <c r="L330" s="9">
        <v>81265</v>
      </c>
      <c r="M330" s="9">
        <v>71275.89</v>
      </c>
      <c r="N330" s="12">
        <v>0.87709999999999999</v>
      </c>
      <c r="O330" s="9">
        <v>5640.73</v>
      </c>
      <c r="P330" s="9">
        <v>12600.803333333335</v>
      </c>
      <c r="Q330" s="9">
        <v>0</v>
      </c>
      <c r="R330" s="27">
        <v>12600.803333333335</v>
      </c>
      <c r="S330" s="8" t="s">
        <v>943</v>
      </c>
    </row>
    <row r="331" spans="1:19" ht="12.75" customHeight="1" x14ac:dyDescent="0.25">
      <c r="A331" s="4" t="s">
        <v>6</v>
      </c>
      <c r="B331" s="2" t="s">
        <v>382</v>
      </c>
      <c r="C331" s="2" t="s">
        <v>383</v>
      </c>
      <c r="D331" s="2" t="s">
        <v>874</v>
      </c>
      <c r="E331" s="2" t="s">
        <v>875</v>
      </c>
      <c r="F331" s="2" t="s">
        <v>11</v>
      </c>
      <c r="G331" s="9">
        <v>40</v>
      </c>
      <c r="H331" s="3">
        <v>52</v>
      </c>
      <c r="I331" s="9">
        <f t="shared" si="10"/>
        <v>12</v>
      </c>
      <c r="J331" s="19">
        <f t="shared" si="11"/>
        <v>0.3</v>
      </c>
      <c r="K331" s="8">
        <v>313846.67</v>
      </c>
      <c r="L331" s="9">
        <v>390318.36</v>
      </c>
      <c r="M331" s="9">
        <v>342274.82</v>
      </c>
      <c r="N331" s="12">
        <v>0.87690000000000001</v>
      </c>
      <c r="O331" s="9">
        <v>28428.15</v>
      </c>
      <c r="P331" s="9">
        <v>9639.8739534883716</v>
      </c>
      <c r="Q331" s="9">
        <v>1181.6860465116279</v>
      </c>
      <c r="R331" s="27">
        <v>10821.56</v>
      </c>
      <c r="S331" s="8" t="s">
        <v>942</v>
      </c>
    </row>
    <row r="332" spans="1:19" ht="12.75" customHeight="1" x14ac:dyDescent="0.25">
      <c r="A332" s="4" t="s">
        <v>6</v>
      </c>
      <c r="B332" s="2" t="s">
        <v>470</v>
      </c>
      <c r="C332" s="2" t="s">
        <v>471</v>
      </c>
      <c r="D332" s="2" t="s">
        <v>480</v>
      </c>
      <c r="E332" s="2" t="s">
        <v>481</v>
      </c>
      <c r="F332" s="2" t="s">
        <v>11</v>
      </c>
      <c r="G332" s="9">
        <v>111</v>
      </c>
      <c r="H332" s="3">
        <v>104</v>
      </c>
      <c r="I332" s="9">
        <f t="shared" si="10"/>
        <v>-7</v>
      </c>
      <c r="J332" s="19">
        <f t="shared" si="11"/>
        <v>-6.3063063063063057E-2</v>
      </c>
      <c r="K332" s="8">
        <v>656870.43999999994</v>
      </c>
      <c r="L332" s="9">
        <v>817121.26</v>
      </c>
      <c r="M332" s="9">
        <v>716207.15</v>
      </c>
      <c r="N332" s="12">
        <v>0.87649999999999995</v>
      </c>
      <c r="O332" s="9">
        <v>59336.71</v>
      </c>
      <c r="P332" s="9">
        <v>10254.210183486241</v>
      </c>
      <c r="Q332" s="9">
        <v>0</v>
      </c>
      <c r="R332" s="28">
        <v>10254.210183486241</v>
      </c>
      <c r="S332" s="8" t="s">
        <v>942</v>
      </c>
    </row>
    <row r="333" spans="1:19" ht="12.75" customHeight="1" x14ac:dyDescent="0.25">
      <c r="A333" s="4" t="s">
        <v>6</v>
      </c>
      <c r="B333" s="2" t="s">
        <v>666</v>
      </c>
      <c r="C333" s="2" t="s">
        <v>667</v>
      </c>
      <c r="D333" s="2" t="s">
        <v>668</v>
      </c>
      <c r="E333" s="2" t="s">
        <v>669</v>
      </c>
      <c r="F333" s="2" t="s">
        <v>11</v>
      </c>
      <c r="G333" s="9">
        <v>293</v>
      </c>
      <c r="H333" s="3">
        <v>326</v>
      </c>
      <c r="I333" s="9">
        <f t="shared" si="10"/>
        <v>33</v>
      </c>
      <c r="J333" s="19">
        <f t="shared" si="11"/>
        <v>0.11262798634812286</v>
      </c>
      <c r="K333" s="8">
        <v>1773348.74</v>
      </c>
      <c r="L333" s="9">
        <v>2189918</v>
      </c>
      <c r="M333" s="9">
        <v>1918828.51</v>
      </c>
      <c r="N333" s="12">
        <v>0.87619999999999998</v>
      </c>
      <c r="O333" s="9">
        <v>145479.76999999999</v>
      </c>
      <c r="P333" s="9">
        <v>9560.3796969696978</v>
      </c>
      <c r="Q333" s="9">
        <v>2474.1893602693603</v>
      </c>
      <c r="R333" s="27">
        <v>12034.569057239058</v>
      </c>
      <c r="S333" s="8" t="s">
        <v>941</v>
      </c>
    </row>
    <row r="334" spans="1:19" ht="12.75" customHeight="1" x14ac:dyDescent="0.25">
      <c r="A334" s="4" t="s">
        <v>6</v>
      </c>
      <c r="B334" s="2" t="s">
        <v>212</v>
      </c>
      <c r="C334" s="2" t="s">
        <v>213</v>
      </c>
      <c r="D334" s="2" t="s">
        <v>214</v>
      </c>
      <c r="E334" s="2" t="s">
        <v>215</v>
      </c>
      <c r="F334" s="2" t="s">
        <v>11</v>
      </c>
      <c r="G334" s="9">
        <v>74</v>
      </c>
      <c r="H334" s="3">
        <v>106</v>
      </c>
      <c r="I334" s="9">
        <f t="shared" si="10"/>
        <v>32</v>
      </c>
      <c r="J334" s="19">
        <f t="shared" si="11"/>
        <v>0.43243243243243246</v>
      </c>
      <c r="K334" s="8">
        <v>682996.41</v>
      </c>
      <c r="L334" s="9">
        <v>855102.76</v>
      </c>
      <c r="M334" s="9">
        <v>748103.95</v>
      </c>
      <c r="N334" s="12">
        <v>0.87490000000000001</v>
      </c>
      <c r="O334" s="9">
        <v>65107.54</v>
      </c>
      <c r="P334" s="9">
        <v>7978.6488775510197</v>
      </c>
      <c r="Q334" s="9">
        <v>613.66510204081635</v>
      </c>
      <c r="R334" s="28">
        <v>8592.313979591836</v>
      </c>
      <c r="S334" s="8" t="s">
        <v>942</v>
      </c>
    </row>
    <row r="335" spans="1:19" ht="12.75" customHeight="1" x14ac:dyDescent="0.25">
      <c r="A335" s="4" t="s">
        <v>6</v>
      </c>
      <c r="B335" s="2" t="s">
        <v>66</v>
      </c>
      <c r="C335" s="2" t="s">
        <v>67</v>
      </c>
      <c r="D335" s="2" t="s">
        <v>78</v>
      </c>
      <c r="E335" s="2" t="s">
        <v>79</v>
      </c>
      <c r="F335" s="2" t="s">
        <v>21</v>
      </c>
      <c r="G335" s="9">
        <v>137</v>
      </c>
      <c r="H335" s="3">
        <v>122</v>
      </c>
      <c r="I335" s="9">
        <f t="shared" si="10"/>
        <v>-15</v>
      </c>
      <c r="J335" s="19">
        <f t="shared" si="11"/>
        <v>-0.10948905109489052</v>
      </c>
      <c r="K335" s="8">
        <v>1033325.46</v>
      </c>
      <c r="L335" s="9">
        <v>1286385.23</v>
      </c>
      <c r="M335" s="9">
        <v>1125325.46</v>
      </c>
      <c r="N335" s="12">
        <v>0.87480000000000002</v>
      </c>
      <c r="O335" s="9">
        <v>92000</v>
      </c>
      <c r="P335" s="9">
        <v>11927.175762711862</v>
      </c>
      <c r="Q335" s="9">
        <v>882.81779661016947</v>
      </c>
      <c r="R335" s="27">
        <v>12809.993559322033</v>
      </c>
      <c r="S335" s="8" t="s">
        <v>950</v>
      </c>
    </row>
    <row r="336" spans="1:19" ht="12.75" customHeight="1" x14ac:dyDescent="0.25">
      <c r="A336" s="4" t="s">
        <v>6</v>
      </c>
      <c r="B336" s="2" t="s">
        <v>297</v>
      </c>
      <c r="C336" s="2" t="s">
        <v>298</v>
      </c>
      <c r="D336" s="2" t="s">
        <v>307</v>
      </c>
      <c r="E336" s="2" t="s">
        <v>308</v>
      </c>
      <c r="F336" s="2" t="s">
        <v>11</v>
      </c>
      <c r="G336" s="9">
        <v>7</v>
      </c>
      <c r="H336" s="3">
        <v>15</v>
      </c>
      <c r="I336" s="9">
        <f t="shared" si="10"/>
        <v>8</v>
      </c>
      <c r="J336" s="19">
        <f t="shared" si="11"/>
        <v>1.1428571428571428</v>
      </c>
      <c r="K336" s="8">
        <v>112406.19</v>
      </c>
      <c r="L336" s="9">
        <v>139504.39000000001</v>
      </c>
      <c r="M336" s="9">
        <v>121970.19</v>
      </c>
      <c r="N336" s="12">
        <v>0.87429999999999997</v>
      </c>
      <c r="O336" s="9">
        <v>9564</v>
      </c>
      <c r="P336" s="9">
        <v>11827.254000000003</v>
      </c>
      <c r="Q336" s="9">
        <v>2927.6026666666667</v>
      </c>
      <c r="R336" s="26">
        <v>14754.85666666667</v>
      </c>
      <c r="S336" s="8" t="s">
        <v>943</v>
      </c>
    </row>
    <row r="337" spans="1:19" ht="12.75" customHeight="1" x14ac:dyDescent="0.25">
      <c r="A337" s="4" t="s">
        <v>6</v>
      </c>
      <c r="B337" s="2" t="s">
        <v>354</v>
      </c>
      <c r="C337" s="2" t="s">
        <v>355</v>
      </c>
      <c r="D337" s="2" t="s">
        <v>358</v>
      </c>
      <c r="E337" s="2" t="s">
        <v>359</v>
      </c>
      <c r="F337" s="2" t="s">
        <v>11</v>
      </c>
      <c r="G337" s="9">
        <v>290</v>
      </c>
      <c r="H337" s="3">
        <v>282</v>
      </c>
      <c r="I337" s="9">
        <f t="shared" si="10"/>
        <v>-8</v>
      </c>
      <c r="J337" s="19">
        <f t="shared" si="11"/>
        <v>-2.7586206896551724E-2</v>
      </c>
      <c r="K337" s="8">
        <v>1560463.39</v>
      </c>
      <c r="L337" s="9">
        <v>1932649.49</v>
      </c>
      <c r="M337" s="9">
        <v>1689292.39</v>
      </c>
      <c r="N337" s="12">
        <v>0.87409999999999999</v>
      </c>
      <c r="O337" s="9">
        <v>128829</v>
      </c>
      <c r="P337" s="9">
        <v>9014.0042049469939</v>
      </c>
      <c r="Q337" s="9">
        <v>40.436572438162543</v>
      </c>
      <c r="R337" s="28">
        <v>9054.4407773851563</v>
      </c>
      <c r="S337" s="8" t="s">
        <v>941</v>
      </c>
    </row>
    <row r="338" spans="1:19" ht="12.75" customHeight="1" x14ac:dyDescent="0.25">
      <c r="A338" s="4" t="s">
        <v>6</v>
      </c>
      <c r="B338" s="2" t="s">
        <v>812</v>
      </c>
      <c r="C338" s="2" t="s">
        <v>813</v>
      </c>
      <c r="D338" s="2" t="s">
        <v>820</v>
      </c>
      <c r="E338" s="2" t="s">
        <v>821</v>
      </c>
      <c r="F338" s="2" t="s">
        <v>11</v>
      </c>
      <c r="G338" s="9">
        <v>205</v>
      </c>
      <c r="H338" s="3">
        <v>212</v>
      </c>
      <c r="I338" s="9">
        <f t="shared" si="10"/>
        <v>7</v>
      </c>
      <c r="J338" s="19">
        <f t="shared" si="11"/>
        <v>3.4146341463414637E-2</v>
      </c>
      <c r="K338" s="8">
        <v>1077873.31</v>
      </c>
      <c r="L338" s="9">
        <v>1346534.08</v>
      </c>
      <c r="M338" s="9">
        <v>1172671.93</v>
      </c>
      <c r="N338" s="12">
        <v>0.87090000000000001</v>
      </c>
      <c r="O338" s="9">
        <v>94798.62</v>
      </c>
      <c r="P338" s="9">
        <v>6543.2437980769228</v>
      </c>
      <c r="Q338" s="9">
        <v>72.837980769230768</v>
      </c>
      <c r="R338" s="28">
        <v>6616.0817788461536</v>
      </c>
      <c r="S338" s="8" t="s">
        <v>941</v>
      </c>
    </row>
    <row r="339" spans="1:19" ht="12.75" customHeight="1" x14ac:dyDescent="0.25">
      <c r="A339" s="4" t="s">
        <v>6</v>
      </c>
      <c r="B339" s="2" t="s">
        <v>812</v>
      </c>
      <c r="C339" s="2" t="s">
        <v>813</v>
      </c>
      <c r="D339" s="2" t="s">
        <v>832</v>
      </c>
      <c r="E339" s="2" t="s">
        <v>833</v>
      </c>
      <c r="F339" s="2" t="s">
        <v>11</v>
      </c>
      <c r="G339" s="9">
        <v>35</v>
      </c>
      <c r="H339" s="3">
        <v>47</v>
      </c>
      <c r="I339" s="9">
        <f t="shared" si="10"/>
        <v>12</v>
      </c>
      <c r="J339" s="19">
        <f t="shared" si="11"/>
        <v>0.34285714285714286</v>
      </c>
      <c r="K339" s="8">
        <v>283346.93</v>
      </c>
      <c r="L339" s="9">
        <v>351555.53</v>
      </c>
      <c r="M339" s="9">
        <v>306061.09999999998</v>
      </c>
      <c r="N339" s="12">
        <v>0.87060000000000004</v>
      </c>
      <c r="O339" s="9">
        <v>22714.17</v>
      </c>
      <c r="P339" s="9">
        <v>11706.2042</v>
      </c>
      <c r="Q339" s="9">
        <v>1309.9752000000001</v>
      </c>
      <c r="R339" s="27">
        <v>13016.179400000001</v>
      </c>
      <c r="S339" s="8" t="s">
        <v>942</v>
      </c>
    </row>
    <row r="340" spans="1:19" ht="12.75" customHeight="1" x14ac:dyDescent="0.25">
      <c r="A340" s="4" t="s">
        <v>6</v>
      </c>
      <c r="B340" s="2" t="s">
        <v>416</v>
      </c>
      <c r="C340" s="2" t="s">
        <v>417</v>
      </c>
      <c r="D340" s="2" t="s">
        <v>430</v>
      </c>
      <c r="E340" s="2" t="s">
        <v>431</v>
      </c>
      <c r="F340" s="2" t="s">
        <v>11</v>
      </c>
      <c r="G340" s="9">
        <v>23</v>
      </c>
      <c r="H340" s="3">
        <v>25</v>
      </c>
      <c r="I340" s="9">
        <f t="shared" si="10"/>
        <v>2</v>
      </c>
      <c r="J340" s="19">
        <f t="shared" si="11"/>
        <v>8.6956521739130432E-2</v>
      </c>
      <c r="K340" s="8">
        <v>162442.26999999999</v>
      </c>
      <c r="L340" s="9">
        <v>200793.15</v>
      </c>
      <c r="M340" s="9">
        <v>174801.03</v>
      </c>
      <c r="N340" s="12">
        <v>0.87060000000000004</v>
      </c>
      <c r="O340" s="9">
        <v>12358.76</v>
      </c>
      <c r="P340" s="9">
        <v>9029.3492857142865</v>
      </c>
      <c r="Q340" s="9">
        <v>0</v>
      </c>
      <c r="R340" s="28">
        <v>9029.3492857142865</v>
      </c>
      <c r="S340" s="8" t="s">
        <v>943</v>
      </c>
    </row>
    <row r="341" spans="1:19" ht="12.75" customHeight="1" x14ac:dyDescent="0.25">
      <c r="A341" s="4" t="s">
        <v>6</v>
      </c>
      <c r="B341" s="2" t="s">
        <v>744</v>
      </c>
      <c r="C341" s="2" t="s">
        <v>745</v>
      </c>
      <c r="D341" s="2" t="s">
        <v>760</v>
      </c>
      <c r="E341" s="2" t="s">
        <v>761</v>
      </c>
      <c r="F341" s="2" t="s">
        <v>11</v>
      </c>
      <c r="G341" s="9">
        <v>45</v>
      </c>
      <c r="H341" s="3">
        <v>42</v>
      </c>
      <c r="I341" s="9">
        <f t="shared" si="10"/>
        <v>-3</v>
      </c>
      <c r="J341" s="19">
        <f t="shared" si="11"/>
        <v>-6.6666666666666666E-2</v>
      </c>
      <c r="K341" s="8">
        <v>243461.28</v>
      </c>
      <c r="L341" s="9">
        <v>301313.56</v>
      </c>
      <c r="M341" s="9">
        <v>261748.63</v>
      </c>
      <c r="N341" s="12">
        <v>0.86870000000000003</v>
      </c>
      <c r="O341" s="9">
        <v>18287.349999999999</v>
      </c>
      <c r="P341" s="9">
        <v>7746.0610256410246</v>
      </c>
      <c r="Q341" s="9">
        <v>229.48717948717947</v>
      </c>
      <c r="R341" s="28">
        <v>7975.5482051282042</v>
      </c>
      <c r="S341" s="8" t="s">
        <v>943</v>
      </c>
    </row>
    <row r="342" spans="1:19" ht="12.75" customHeight="1" x14ac:dyDescent="0.25">
      <c r="A342" s="4" t="s">
        <v>6</v>
      </c>
      <c r="B342" s="2" t="s">
        <v>416</v>
      </c>
      <c r="C342" s="2" t="s">
        <v>417</v>
      </c>
      <c r="D342" s="2" t="s">
        <v>428</v>
      </c>
      <c r="E342" s="2" t="s">
        <v>429</v>
      </c>
      <c r="F342" s="2" t="s">
        <v>11</v>
      </c>
      <c r="G342" s="9">
        <v>66</v>
      </c>
      <c r="H342" s="3">
        <v>84</v>
      </c>
      <c r="I342" s="9">
        <f t="shared" si="10"/>
        <v>18</v>
      </c>
      <c r="J342" s="19">
        <f t="shared" si="11"/>
        <v>0.27272727272727271</v>
      </c>
      <c r="K342" s="8">
        <v>552269.1</v>
      </c>
      <c r="L342" s="9">
        <v>688790.78</v>
      </c>
      <c r="M342" s="9">
        <v>598299.1</v>
      </c>
      <c r="N342" s="12">
        <v>0.86860000000000004</v>
      </c>
      <c r="O342" s="9">
        <v>46030</v>
      </c>
      <c r="P342" s="9">
        <v>9042.7942857142843</v>
      </c>
      <c r="Q342" s="9">
        <v>0</v>
      </c>
      <c r="R342" s="28">
        <v>9042.7942857142843</v>
      </c>
      <c r="S342" s="8" t="s">
        <v>942</v>
      </c>
    </row>
    <row r="343" spans="1:19" ht="12.75" customHeight="1" x14ac:dyDescent="0.25">
      <c r="A343" s="4" t="s">
        <v>6</v>
      </c>
      <c r="B343" s="2" t="s">
        <v>510</v>
      </c>
      <c r="C343" s="2" t="s">
        <v>511</v>
      </c>
      <c r="D343" s="2" t="s">
        <v>856</v>
      </c>
      <c r="E343" s="2" t="s">
        <v>857</v>
      </c>
      <c r="F343" s="2" t="s">
        <v>16</v>
      </c>
      <c r="G343" s="9">
        <v>96</v>
      </c>
      <c r="H343" s="3">
        <v>86</v>
      </c>
      <c r="I343" s="9">
        <f t="shared" si="10"/>
        <v>-10</v>
      </c>
      <c r="J343" s="19">
        <f t="shared" si="11"/>
        <v>-0.10416666666666667</v>
      </c>
      <c r="K343" s="8">
        <v>765231.61</v>
      </c>
      <c r="L343" s="9">
        <v>952714.71</v>
      </c>
      <c r="M343" s="9">
        <v>826921</v>
      </c>
      <c r="N343" s="12">
        <v>0.86799999999999999</v>
      </c>
      <c r="O343" s="9">
        <v>68398.94</v>
      </c>
      <c r="P343" s="9">
        <v>13994.677701149425</v>
      </c>
      <c r="Q343" s="9">
        <v>502.9806896551724</v>
      </c>
      <c r="R343" s="26">
        <v>14497.658390804598</v>
      </c>
      <c r="S343" s="8" t="s">
        <v>947</v>
      </c>
    </row>
    <row r="344" spans="1:19" ht="12.75" customHeight="1" x14ac:dyDescent="0.25">
      <c r="A344" s="4" t="s">
        <v>6</v>
      </c>
      <c r="B344" s="2" t="s">
        <v>212</v>
      </c>
      <c r="C344" s="2" t="s">
        <v>213</v>
      </c>
      <c r="D344" s="2" t="s">
        <v>236</v>
      </c>
      <c r="E344" s="2" t="s">
        <v>237</v>
      </c>
      <c r="F344" s="2" t="s">
        <v>11</v>
      </c>
      <c r="G344" s="9">
        <v>202</v>
      </c>
      <c r="H344" s="3">
        <v>217</v>
      </c>
      <c r="I344" s="9">
        <f t="shared" si="10"/>
        <v>15</v>
      </c>
      <c r="J344" s="19">
        <f t="shared" si="11"/>
        <v>7.4257425742574254E-2</v>
      </c>
      <c r="K344" s="8">
        <v>1279887.42</v>
      </c>
      <c r="L344" s="9">
        <v>1605589.4</v>
      </c>
      <c r="M344" s="9">
        <v>1392405.46</v>
      </c>
      <c r="N344" s="12">
        <v>0.86719999999999997</v>
      </c>
      <c r="O344" s="9">
        <v>112518.04</v>
      </c>
      <c r="P344" s="9">
        <v>7146.5289565217363</v>
      </c>
      <c r="Q344" s="9">
        <v>506.09130434782611</v>
      </c>
      <c r="R344" s="28">
        <v>7652.6202608695621</v>
      </c>
      <c r="S344" s="8" t="s">
        <v>941</v>
      </c>
    </row>
    <row r="345" spans="1:19" ht="12.75" customHeight="1" x14ac:dyDescent="0.25">
      <c r="A345" s="4" t="s">
        <v>6</v>
      </c>
      <c r="B345" s="2" t="s">
        <v>582</v>
      </c>
      <c r="C345" s="2" t="s">
        <v>583</v>
      </c>
      <c r="D345" s="2" t="s">
        <v>588</v>
      </c>
      <c r="E345" s="2" t="s">
        <v>589</v>
      </c>
      <c r="F345" s="2" t="s">
        <v>16</v>
      </c>
      <c r="G345" s="9">
        <v>391</v>
      </c>
      <c r="H345" s="3">
        <v>398</v>
      </c>
      <c r="I345" s="9">
        <f t="shared" si="10"/>
        <v>7</v>
      </c>
      <c r="J345" s="19">
        <f t="shared" si="11"/>
        <v>1.7902813299232736E-2</v>
      </c>
      <c r="K345" s="8">
        <v>2618541.7599999998</v>
      </c>
      <c r="L345" s="9">
        <v>3274202.81</v>
      </c>
      <c r="M345" s="9">
        <v>2837453.81</v>
      </c>
      <c r="N345" s="12">
        <v>0.86660000000000004</v>
      </c>
      <c r="O345" s="9">
        <v>218912.05</v>
      </c>
      <c r="P345" s="9">
        <v>9483.7944974874354</v>
      </c>
      <c r="Q345" s="9">
        <v>209.81437185929647</v>
      </c>
      <c r="R345" s="28">
        <v>9693.6088693467318</v>
      </c>
      <c r="S345" s="8" t="s">
        <v>946</v>
      </c>
    </row>
    <row r="346" spans="1:19" ht="12.75" customHeight="1" x14ac:dyDescent="0.25">
      <c r="A346" s="4" t="s">
        <v>6</v>
      </c>
      <c r="B346" s="2" t="s">
        <v>582</v>
      </c>
      <c r="C346" s="2" t="s">
        <v>583</v>
      </c>
      <c r="D346" s="2" t="s">
        <v>584</v>
      </c>
      <c r="E346" s="2" t="s">
        <v>585</v>
      </c>
      <c r="F346" s="2" t="s">
        <v>21</v>
      </c>
      <c r="G346" s="9">
        <v>1372</v>
      </c>
      <c r="H346" s="3">
        <v>1307</v>
      </c>
      <c r="I346" s="9">
        <f t="shared" si="10"/>
        <v>-65</v>
      </c>
      <c r="J346" s="19">
        <f t="shared" si="11"/>
        <v>-4.7376093294460644E-2</v>
      </c>
      <c r="K346" s="8">
        <v>7502501.46</v>
      </c>
      <c r="L346" s="9">
        <v>9339024.9600000009</v>
      </c>
      <c r="M346" s="9">
        <v>8092501.46</v>
      </c>
      <c r="N346" s="12">
        <v>0.86650000000000005</v>
      </c>
      <c r="O346" s="9">
        <v>590000</v>
      </c>
      <c r="P346" s="9">
        <v>8369.7107832699621</v>
      </c>
      <c r="Q346" s="9">
        <v>348.98160456273763</v>
      </c>
      <c r="R346" s="28">
        <v>8718.6923878326998</v>
      </c>
      <c r="S346" s="8" t="s">
        <v>949</v>
      </c>
    </row>
    <row r="347" spans="1:19" ht="12.75" customHeight="1" x14ac:dyDescent="0.25">
      <c r="A347" s="4" t="s">
        <v>6</v>
      </c>
      <c r="B347" s="2" t="s">
        <v>256</v>
      </c>
      <c r="C347" s="2" t="s">
        <v>257</v>
      </c>
      <c r="D347" s="2" t="s">
        <v>275</v>
      </c>
      <c r="E347" s="2" t="s">
        <v>276</v>
      </c>
      <c r="F347" s="2" t="s">
        <v>16</v>
      </c>
      <c r="G347" s="9">
        <v>212</v>
      </c>
      <c r="H347" s="3">
        <v>173</v>
      </c>
      <c r="I347" s="9">
        <f t="shared" si="10"/>
        <v>-39</v>
      </c>
      <c r="J347" s="19">
        <f t="shared" si="11"/>
        <v>-0.18396226415094338</v>
      </c>
      <c r="K347" s="8">
        <v>1289365.67</v>
      </c>
      <c r="L347" s="9">
        <v>1605589.19</v>
      </c>
      <c r="M347" s="9">
        <v>1390155.68</v>
      </c>
      <c r="N347" s="12">
        <v>0.86580000000000001</v>
      </c>
      <c r="O347" s="9">
        <v>98339.35</v>
      </c>
      <c r="P347" s="9">
        <v>9280.085760869566</v>
      </c>
      <c r="Q347" s="9">
        <v>506.83043478260873</v>
      </c>
      <c r="R347" s="28">
        <v>9786.9161956521748</v>
      </c>
      <c r="S347" s="8" t="s">
        <v>947</v>
      </c>
    </row>
    <row r="348" spans="1:19" ht="12.75" customHeight="1" x14ac:dyDescent="0.25">
      <c r="A348" s="4" t="s">
        <v>6</v>
      </c>
      <c r="B348" s="2" t="s">
        <v>582</v>
      </c>
      <c r="C348" s="2" t="s">
        <v>583</v>
      </c>
      <c r="D348" s="2" t="s">
        <v>586</v>
      </c>
      <c r="E348" s="2" t="s">
        <v>587</v>
      </c>
      <c r="F348" s="2" t="s">
        <v>11</v>
      </c>
      <c r="G348" s="9">
        <v>628</v>
      </c>
      <c r="H348" s="3">
        <v>651</v>
      </c>
      <c r="I348" s="9">
        <f t="shared" si="10"/>
        <v>23</v>
      </c>
      <c r="J348" s="19">
        <f t="shared" si="11"/>
        <v>3.662420382165605E-2</v>
      </c>
      <c r="K348" s="8">
        <v>3518110.28</v>
      </c>
      <c r="L348" s="9">
        <v>4407983.9800000004</v>
      </c>
      <c r="M348" s="9">
        <v>3775313.42</v>
      </c>
      <c r="N348" s="12">
        <v>0.85650000000000004</v>
      </c>
      <c r="O348" s="9">
        <v>257203.14</v>
      </c>
      <c r="P348" s="9">
        <v>7784.0380128205124</v>
      </c>
      <c r="Q348" s="9">
        <v>176.47705128205126</v>
      </c>
      <c r="R348" s="28">
        <v>7960.5150641025639</v>
      </c>
      <c r="S348" s="8" t="s">
        <v>940</v>
      </c>
    </row>
    <row r="349" spans="1:19" ht="12.75" customHeight="1" x14ac:dyDescent="0.25">
      <c r="A349" s="4" t="s">
        <v>6</v>
      </c>
      <c r="B349" s="2" t="s">
        <v>184</v>
      </c>
      <c r="C349" s="2" t="s">
        <v>185</v>
      </c>
      <c r="D349" s="2" t="s">
        <v>190</v>
      </c>
      <c r="E349" s="2" t="s">
        <v>191</v>
      </c>
      <c r="F349" s="2" t="s">
        <v>11</v>
      </c>
      <c r="G349" s="9">
        <v>12</v>
      </c>
      <c r="H349" s="3">
        <v>13</v>
      </c>
      <c r="I349" s="9">
        <f t="shared" si="10"/>
        <v>1</v>
      </c>
      <c r="J349" s="19">
        <f t="shared" si="11"/>
        <v>8.3333333333333329E-2</v>
      </c>
      <c r="K349" s="8">
        <v>102076.33</v>
      </c>
      <c r="L349" s="9">
        <v>126824.73</v>
      </c>
      <c r="M349" s="9">
        <v>108508.55</v>
      </c>
      <c r="N349" s="12">
        <v>0.85560000000000003</v>
      </c>
      <c r="O349" s="9">
        <v>6432.22</v>
      </c>
      <c r="P349" s="9">
        <v>8943.1691666666666</v>
      </c>
      <c r="Q349" s="9">
        <v>0</v>
      </c>
      <c r="R349" s="28">
        <v>8943.1691666666666</v>
      </c>
      <c r="S349" s="8" t="s">
        <v>943</v>
      </c>
    </row>
    <row r="350" spans="1:19" ht="12.75" customHeight="1" x14ac:dyDescent="0.25">
      <c r="A350" s="4" t="s">
        <v>6</v>
      </c>
      <c r="B350" s="2" t="s">
        <v>536</v>
      </c>
      <c r="C350" s="2" t="s">
        <v>537</v>
      </c>
      <c r="D350" s="2" t="s">
        <v>548</v>
      </c>
      <c r="E350" s="2" t="s">
        <v>549</v>
      </c>
      <c r="F350" s="2" t="s">
        <v>11</v>
      </c>
      <c r="G350" s="9">
        <v>10</v>
      </c>
      <c r="H350" s="3">
        <v>14</v>
      </c>
      <c r="I350" s="9">
        <f t="shared" si="10"/>
        <v>4</v>
      </c>
      <c r="J350" s="19">
        <f t="shared" si="11"/>
        <v>0.4</v>
      </c>
      <c r="K350" s="8">
        <v>111036.02</v>
      </c>
      <c r="L350" s="9">
        <v>136994.62</v>
      </c>
      <c r="M350" s="9">
        <v>116373.78</v>
      </c>
      <c r="N350" s="12">
        <v>0.84950000000000003</v>
      </c>
      <c r="O350" s="9">
        <v>5337.76</v>
      </c>
      <c r="P350" s="9">
        <v>10115.19875</v>
      </c>
      <c r="Q350" s="9">
        <v>0</v>
      </c>
      <c r="R350" s="28">
        <v>10115.19875</v>
      </c>
      <c r="S350" s="8" t="s">
        <v>943</v>
      </c>
    </row>
    <row r="351" spans="1:19" ht="12.75" customHeight="1" x14ac:dyDescent="0.25">
      <c r="A351" s="4" t="s">
        <v>6</v>
      </c>
      <c r="B351" s="2" t="s">
        <v>622</v>
      </c>
      <c r="C351" s="2" t="s">
        <v>623</v>
      </c>
      <c r="D351" s="2" t="s">
        <v>634</v>
      </c>
      <c r="E351" s="2" t="s">
        <v>635</v>
      </c>
      <c r="F351" s="2" t="s">
        <v>11</v>
      </c>
      <c r="G351" s="9">
        <v>609</v>
      </c>
      <c r="H351" s="3">
        <v>614</v>
      </c>
      <c r="I351" s="9">
        <f t="shared" si="10"/>
        <v>5</v>
      </c>
      <c r="J351" s="19">
        <f t="shared" si="11"/>
        <v>8.2101806239737278E-3</v>
      </c>
      <c r="K351" s="8">
        <v>3544102.22</v>
      </c>
      <c r="L351" s="9">
        <v>4394652.5</v>
      </c>
      <c r="M351" s="9">
        <v>3729017.43</v>
      </c>
      <c r="N351" s="12">
        <v>0.84850000000000003</v>
      </c>
      <c r="O351" s="9">
        <v>102094.75</v>
      </c>
      <c r="P351" s="9">
        <v>11713.004332247558</v>
      </c>
      <c r="Q351" s="9">
        <v>645.34288273615641</v>
      </c>
      <c r="R351" s="27">
        <v>12358.347214983714</v>
      </c>
      <c r="S351" s="8" t="s">
        <v>940</v>
      </c>
    </row>
    <row r="352" spans="1:19" ht="12.75" customHeight="1" x14ac:dyDescent="0.25">
      <c r="A352" s="4" t="s">
        <v>6</v>
      </c>
      <c r="B352" s="2" t="s">
        <v>896</v>
      </c>
      <c r="C352" s="2" t="s">
        <v>897</v>
      </c>
      <c r="D352" s="2" t="s">
        <v>898</v>
      </c>
      <c r="E352" s="2" t="s">
        <v>899</v>
      </c>
      <c r="F352" s="2" t="s">
        <v>11</v>
      </c>
      <c r="G352" s="9">
        <v>22</v>
      </c>
      <c r="H352" s="3">
        <v>22</v>
      </c>
      <c r="I352" s="9">
        <f t="shared" si="10"/>
        <v>0</v>
      </c>
      <c r="J352" s="19">
        <f t="shared" si="11"/>
        <v>0</v>
      </c>
      <c r="K352" s="8">
        <v>187228.25</v>
      </c>
      <c r="L352" s="9">
        <v>232306.37</v>
      </c>
      <c r="M352" s="9">
        <v>196572.33</v>
      </c>
      <c r="N352" s="12">
        <v>0.84619999999999995</v>
      </c>
      <c r="O352" s="9">
        <v>9344.08</v>
      </c>
      <c r="P352" s="9">
        <v>8475.3732</v>
      </c>
      <c r="Q352" s="9">
        <v>0</v>
      </c>
      <c r="R352" s="28">
        <v>8475.3732</v>
      </c>
      <c r="S352" s="8" t="s">
        <v>943</v>
      </c>
    </row>
    <row r="353" spans="1:19" ht="12.75" customHeight="1" x14ac:dyDescent="0.25">
      <c r="A353" s="4" t="s">
        <v>6</v>
      </c>
      <c r="B353" s="2" t="s">
        <v>30</v>
      </c>
      <c r="C353" s="2" t="s">
        <v>31</v>
      </c>
      <c r="D353" s="2" t="s">
        <v>40</v>
      </c>
      <c r="E353" s="2" t="s">
        <v>41</v>
      </c>
      <c r="F353" s="2" t="s">
        <v>11</v>
      </c>
      <c r="G353" s="9">
        <v>95</v>
      </c>
      <c r="H353" s="3">
        <v>127</v>
      </c>
      <c r="I353" s="9">
        <f t="shared" si="10"/>
        <v>32</v>
      </c>
      <c r="J353" s="19">
        <f t="shared" si="11"/>
        <v>0.33684210526315789</v>
      </c>
      <c r="K353" s="8">
        <v>814311.46</v>
      </c>
      <c r="L353" s="9">
        <v>995254.2</v>
      </c>
      <c r="M353" s="9">
        <v>841546.42</v>
      </c>
      <c r="N353" s="12">
        <v>0.84560000000000002</v>
      </c>
      <c r="O353" s="9">
        <v>27234.959999999999</v>
      </c>
      <c r="P353" s="9">
        <v>16911.175873015873</v>
      </c>
      <c r="Q353" s="9">
        <v>0</v>
      </c>
      <c r="R353" s="26">
        <v>16911.175873015873</v>
      </c>
      <c r="S353" s="8" t="s">
        <v>942</v>
      </c>
    </row>
    <row r="354" spans="1:19" ht="12.75" customHeight="1" x14ac:dyDescent="0.25">
      <c r="A354" s="4" t="s">
        <v>6</v>
      </c>
      <c r="B354" s="2" t="s">
        <v>212</v>
      </c>
      <c r="C354" s="2" t="s">
        <v>213</v>
      </c>
      <c r="D354" s="2" t="s">
        <v>218</v>
      </c>
      <c r="E354" s="2" t="s">
        <v>219</v>
      </c>
      <c r="F354" s="2" t="s">
        <v>11</v>
      </c>
      <c r="G354" s="9">
        <v>156</v>
      </c>
      <c r="H354" s="3">
        <v>163</v>
      </c>
      <c r="I354" s="9">
        <f t="shared" si="10"/>
        <v>7</v>
      </c>
      <c r="J354" s="19">
        <f t="shared" si="11"/>
        <v>4.4871794871794872E-2</v>
      </c>
      <c r="K354" s="8">
        <v>961469.65</v>
      </c>
      <c r="L354" s="9">
        <v>1198340.08</v>
      </c>
      <c r="M354" s="9">
        <v>1013095.36</v>
      </c>
      <c r="N354" s="12">
        <v>0.84540000000000004</v>
      </c>
      <c r="O354" s="9">
        <v>51625.71</v>
      </c>
      <c r="P354" s="9">
        <v>7346.1682608695646</v>
      </c>
      <c r="Q354" s="9">
        <v>610.43950310559001</v>
      </c>
      <c r="R354" s="28">
        <v>7956.6077639751547</v>
      </c>
      <c r="S354" s="8" t="s">
        <v>941</v>
      </c>
    </row>
    <row r="355" spans="1:19" ht="12.75" customHeight="1" x14ac:dyDescent="0.25">
      <c r="A355" s="4" t="s">
        <v>6</v>
      </c>
      <c r="B355" s="2" t="s">
        <v>138</v>
      </c>
      <c r="C355" s="2" t="s">
        <v>139</v>
      </c>
      <c r="D355" s="2" t="s">
        <v>144</v>
      </c>
      <c r="E355" s="2" t="s">
        <v>145</v>
      </c>
      <c r="F355" s="2" t="s">
        <v>11</v>
      </c>
      <c r="G355" s="9">
        <v>6</v>
      </c>
      <c r="H355" s="3">
        <v>13</v>
      </c>
      <c r="I355" s="9">
        <f t="shared" si="10"/>
        <v>7</v>
      </c>
      <c r="J355" s="19">
        <f t="shared" si="11"/>
        <v>1.1666666666666667</v>
      </c>
      <c r="K355" s="8">
        <v>102669.43</v>
      </c>
      <c r="L355" s="9">
        <v>127589.48</v>
      </c>
      <c r="M355" s="9">
        <v>107669.43</v>
      </c>
      <c r="N355" s="12">
        <v>0.84389999999999998</v>
      </c>
      <c r="O355" s="9">
        <v>5000</v>
      </c>
      <c r="P355" s="9">
        <v>9931.7911111111098</v>
      </c>
      <c r="Q355" s="9">
        <v>1944.4444444444443</v>
      </c>
      <c r="R355" s="27">
        <v>11876.235555555555</v>
      </c>
      <c r="S355" s="8" t="s">
        <v>943</v>
      </c>
    </row>
    <row r="356" spans="1:19" ht="12.75" customHeight="1" x14ac:dyDescent="0.25">
      <c r="A356" s="4" t="s">
        <v>6</v>
      </c>
      <c r="B356" s="2" t="s">
        <v>812</v>
      </c>
      <c r="C356" s="2" t="s">
        <v>813</v>
      </c>
      <c r="D356" s="2" t="s">
        <v>842</v>
      </c>
      <c r="E356" s="2" t="s">
        <v>843</v>
      </c>
      <c r="F356" s="2" t="s">
        <v>11</v>
      </c>
      <c r="G356" s="9">
        <v>575</v>
      </c>
      <c r="H356" s="3">
        <v>579</v>
      </c>
      <c r="I356" s="9">
        <f t="shared" si="10"/>
        <v>4</v>
      </c>
      <c r="J356" s="19">
        <f t="shared" si="11"/>
        <v>6.956521739130435E-3</v>
      </c>
      <c r="K356" s="8">
        <v>3131942.69</v>
      </c>
      <c r="L356" s="9">
        <v>3913203.91</v>
      </c>
      <c r="M356" s="9">
        <v>3298784.13</v>
      </c>
      <c r="N356" s="12">
        <v>0.84299999999999997</v>
      </c>
      <c r="O356" s="9">
        <v>166841.44</v>
      </c>
      <c r="P356" s="9">
        <v>8300.6396632996639</v>
      </c>
      <c r="Q356" s="9">
        <v>871.5769360269361</v>
      </c>
      <c r="R356" s="28">
        <v>9172.2165993266008</v>
      </c>
      <c r="S356" s="8" t="s">
        <v>940</v>
      </c>
    </row>
    <row r="357" spans="1:19" ht="12.75" customHeight="1" x14ac:dyDescent="0.25">
      <c r="A357" s="4" t="s">
        <v>6</v>
      </c>
      <c r="B357" s="2" t="s">
        <v>313</v>
      </c>
      <c r="C357" s="2" t="s">
        <v>314</v>
      </c>
      <c r="D357" s="2" t="s">
        <v>315</v>
      </c>
      <c r="E357" s="2" t="s">
        <v>316</v>
      </c>
      <c r="F357" s="2" t="s">
        <v>11</v>
      </c>
      <c r="G357" s="9">
        <v>1427</v>
      </c>
      <c r="H357" s="3">
        <v>1485</v>
      </c>
      <c r="I357" s="9">
        <f t="shared" si="10"/>
        <v>58</v>
      </c>
      <c r="J357" s="19">
        <f t="shared" si="11"/>
        <v>4.0644709180098111E-2</v>
      </c>
      <c r="K357" s="8">
        <v>8251798.9400000004</v>
      </c>
      <c r="L357" s="9">
        <v>10212393.220000001</v>
      </c>
      <c r="M357" s="9">
        <v>8600353.5999999996</v>
      </c>
      <c r="N357" s="12">
        <v>0.84209999999999996</v>
      </c>
      <c r="O357" s="9">
        <v>348554.66</v>
      </c>
      <c r="P357" s="9">
        <v>13790.25871759891</v>
      </c>
      <c r="Q357" s="9">
        <v>1382.0665347885404</v>
      </c>
      <c r="R357" s="26">
        <v>15172.325252387451</v>
      </c>
      <c r="S357" s="8" t="s">
        <v>939</v>
      </c>
    </row>
    <row r="358" spans="1:19" ht="12.75" customHeight="1" x14ac:dyDescent="0.25">
      <c r="A358" s="4" t="s">
        <v>6</v>
      </c>
      <c r="B358" s="2" t="s">
        <v>812</v>
      </c>
      <c r="C358" s="2" t="s">
        <v>813</v>
      </c>
      <c r="D358" s="2" t="s">
        <v>848</v>
      </c>
      <c r="E358" s="2" t="s">
        <v>849</v>
      </c>
      <c r="F358" s="2" t="s">
        <v>11</v>
      </c>
      <c r="G358" s="9">
        <v>307</v>
      </c>
      <c r="H358" s="3">
        <v>325</v>
      </c>
      <c r="I358" s="9">
        <f t="shared" si="10"/>
        <v>18</v>
      </c>
      <c r="J358" s="19">
        <f t="shared" si="11"/>
        <v>5.8631921824104233E-2</v>
      </c>
      <c r="K358" s="8">
        <v>1611514.95</v>
      </c>
      <c r="L358" s="9">
        <v>2017500.78</v>
      </c>
      <c r="M358" s="9">
        <v>1691204</v>
      </c>
      <c r="N358" s="12">
        <v>0.83830000000000005</v>
      </c>
      <c r="O358" s="9">
        <v>71889.83</v>
      </c>
      <c r="P358" s="9">
        <v>6892.225635179153</v>
      </c>
      <c r="Q358" s="9">
        <v>924.09609120521168</v>
      </c>
      <c r="R358" s="28">
        <v>7816.3217263843644</v>
      </c>
      <c r="S358" s="8" t="s">
        <v>941</v>
      </c>
    </row>
    <row r="359" spans="1:19" ht="12.75" customHeight="1" x14ac:dyDescent="0.25">
      <c r="A359" s="4" t="s">
        <v>6</v>
      </c>
      <c r="B359" s="2" t="s">
        <v>704</v>
      </c>
      <c r="C359" s="2" t="s">
        <v>705</v>
      </c>
      <c r="D359" s="2" t="s">
        <v>706</v>
      </c>
      <c r="E359" s="2" t="s">
        <v>707</v>
      </c>
      <c r="F359" s="2" t="s">
        <v>11</v>
      </c>
      <c r="G359" s="9">
        <v>261</v>
      </c>
      <c r="H359" s="3">
        <v>258</v>
      </c>
      <c r="I359" s="9">
        <f t="shared" si="10"/>
        <v>-3</v>
      </c>
      <c r="J359" s="19">
        <f t="shared" si="11"/>
        <v>-1.1494252873563218E-2</v>
      </c>
      <c r="K359" s="8">
        <v>1460881.33</v>
      </c>
      <c r="L359" s="9">
        <v>1826304.64</v>
      </c>
      <c r="M359" s="9">
        <v>1508465.35</v>
      </c>
      <c r="N359" s="12">
        <v>0.82599999999999996</v>
      </c>
      <c r="O359" s="9">
        <v>47584.03</v>
      </c>
      <c r="P359" s="9">
        <v>7770.4416091954035</v>
      </c>
      <c r="Q359" s="9">
        <v>178.56053639846743</v>
      </c>
      <c r="R359" s="28">
        <v>7949.0021455938713</v>
      </c>
      <c r="S359" s="8" t="s">
        <v>941</v>
      </c>
    </row>
    <row r="360" spans="1:19" ht="12.75" customHeight="1" x14ac:dyDescent="0.25">
      <c r="A360" s="4" t="s">
        <v>6</v>
      </c>
      <c r="B360" s="2" t="s">
        <v>812</v>
      </c>
      <c r="C360" s="2" t="s">
        <v>813</v>
      </c>
      <c r="D360" s="2" t="s">
        <v>828</v>
      </c>
      <c r="E360" s="2" t="s">
        <v>829</v>
      </c>
      <c r="F360" s="2" t="s">
        <v>11</v>
      </c>
      <c r="G360" s="9">
        <v>384</v>
      </c>
      <c r="H360" s="3">
        <v>539</v>
      </c>
      <c r="I360" s="9">
        <f t="shared" si="10"/>
        <v>155</v>
      </c>
      <c r="J360" s="19">
        <f t="shared" si="11"/>
        <v>0.40364583333333331</v>
      </c>
      <c r="K360" s="8">
        <v>2785079.24</v>
      </c>
      <c r="L360" s="9">
        <v>3454947.66</v>
      </c>
      <c r="M360" s="9">
        <v>2834079.24</v>
      </c>
      <c r="N360" s="12">
        <v>0.82030000000000003</v>
      </c>
      <c r="O360" s="9">
        <v>30000</v>
      </c>
      <c r="P360" s="9">
        <v>7486.3171818181809</v>
      </c>
      <c r="Q360" s="9">
        <v>1062.0645</v>
      </c>
      <c r="R360" s="28">
        <v>8548.3816818181804</v>
      </c>
      <c r="S360" s="8" t="s">
        <v>940</v>
      </c>
    </row>
    <row r="361" spans="1:19" ht="12.75" customHeight="1" x14ac:dyDescent="0.25">
      <c r="A361" s="4" t="s">
        <v>6</v>
      </c>
      <c r="B361" s="2" t="s">
        <v>648</v>
      </c>
      <c r="C361" s="2" t="s">
        <v>649</v>
      </c>
      <c r="D361" s="2" t="s">
        <v>656</v>
      </c>
      <c r="E361" s="2" t="s">
        <v>657</v>
      </c>
      <c r="F361" s="2" t="s">
        <v>11</v>
      </c>
      <c r="G361" s="9">
        <v>403</v>
      </c>
      <c r="H361" s="3">
        <v>446</v>
      </c>
      <c r="I361" s="9">
        <f t="shared" si="10"/>
        <v>43</v>
      </c>
      <c r="J361" s="19">
        <f t="shared" si="11"/>
        <v>0.10669975186104218</v>
      </c>
      <c r="K361" s="8">
        <v>2592895.89</v>
      </c>
      <c r="L361" s="9">
        <v>3174808.65</v>
      </c>
      <c r="M361" s="9">
        <v>2592895.89</v>
      </c>
      <c r="N361" s="12">
        <v>0.81669999999999998</v>
      </c>
      <c r="O361" s="9">
        <v>0</v>
      </c>
      <c r="P361" s="9">
        <v>15790.232971698111</v>
      </c>
      <c r="Q361" s="9">
        <v>1092.2291037735849</v>
      </c>
      <c r="R361" s="26">
        <v>16882.462075471696</v>
      </c>
      <c r="S361" s="8" t="s">
        <v>940</v>
      </c>
    </row>
    <row r="362" spans="1:19" ht="12.75" customHeight="1" x14ac:dyDescent="0.25">
      <c r="A362" s="4" t="s">
        <v>6</v>
      </c>
      <c r="B362" s="2" t="s">
        <v>341</v>
      </c>
      <c r="C362" s="2" t="s">
        <v>342</v>
      </c>
      <c r="D362" s="2" t="s">
        <v>872</v>
      </c>
      <c r="E362" s="2" t="s">
        <v>873</v>
      </c>
      <c r="F362" s="2" t="s">
        <v>11</v>
      </c>
      <c r="G362" s="9">
        <v>418</v>
      </c>
      <c r="H362" s="3">
        <v>429</v>
      </c>
      <c r="I362" s="9">
        <f t="shared" si="10"/>
        <v>11</v>
      </c>
      <c r="J362" s="19">
        <f t="shared" si="11"/>
        <v>2.6315789473684209E-2</v>
      </c>
      <c r="K362" s="8">
        <v>2407620.92</v>
      </c>
      <c r="L362" s="9">
        <v>2953147.92</v>
      </c>
      <c r="M362" s="9">
        <v>2407620.92</v>
      </c>
      <c r="N362" s="12">
        <v>0.81530000000000002</v>
      </c>
      <c r="O362" s="9">
        <v>0</v>
      </c>
      <c r="P362" s="9">
        <v>20214.216129032266</v>
      </c>
      <c r="Q362" s="9">
        <v>328.75288018433179</v>
      </c>
      <c r="R362" s="25">
        <v>20542.969009216598</v>
      </c>
      <c r="S362" s="8" t="s">
        <v>940</v>
      </c>
    </row>
    <row r="363" spans="1:19" ht="12.75" customHeight="1" x14ac:dyDescent="0.25">
      <c r="A363" s="4" t="s">
        <v>6</v>
      </c>
      <c r="B363" s="2" t="s">
        <v>622</v>
      </c>
      <c r="C363" s="2" t="s">
        <v>623</v>
      </c>
      <c r="D363" s="2" t="s">
        <v>628</v>
      </c>
      <c r="E363" s="2" t="s">
        <v>629</v>
      </c>
      <c r="F363" s="2" t="s">
        <v>16</v>
      </c>
      <c r="G363" s="9">
        <v>212</v>
      </c>
      <c r="H363" s="3">
        <v>207</v>
      </c>
      <c r="I363" s="9">
        <f t="shared" si="10"/>
        <v>-5</v>
      </c>
      <c r="J363" s="19">
        <f t="shared" si="11"/>
        <v>-2.358490566037736E-2</v>
      </c>
      <c r="K363" s="8">
        <v>1580565.83</v>
      </c>
      <c r="L363" s="9">
        <v>1940909.59</v>
      </c>
      <c r="M363" s="9">
        <v>1580565.83</v>
      </c>
      <c r="N363" s="12">
        <v>0.81430000000000002</v>
      </c>
      <c r="O363" s="9">
        <v>0</v>
      </c>
      <c r="P363" s="9">
        <v>17353.413619047617</v>
      </c>
      <c r="Q363" s="9">
        <v>2975.4822857142858</v>
      </c>
      <c r="R363" s="25">
        <v>20328.895904761903</v>
      </c>
      <c r="S363" s="8" t="s">
        <v>946</v>
      </c>
    </row>
    <row r="364" spans="1:19" ht="12.75" customHeight="1" x14ac:dyDescent="0.25">
      <c r="A364" s="4" t="s">
        <v>6</v>
      </c>
      <c r="B364" s="2" t="s">
        <v>416</v>
      </c>
      <c r="C364" s="2" t="s">
        <v>417</v>
      </c>
      <c r="D364" s="2" t="s">
        <v>426</v>
      </c>
      <c r="E364" s="2" t="s">
        <v>427</v>
      </c>
      <c r="F364" s="2" t="s">
        <v>16</v>
      </c>
      <c r="G364" s="9">
        <v>347</v>
      </c>
      <c r="H364" s="3">
        <v>301</v>
      </c>
      <c r="I364" s="9">
        <f t="shared" si="10"/>
        <v>-46</v>
      </c>
      <c r="J364" s="19">
        <f t="shared" si="11"/>
        <v>-0.13256484149855907</v>
      </c>
      <c r="K364" s="8">
        <v>2050470.78</v>
      </c>
      <c r="L364" s="9">
        <v>2542869.4</v>
      </c>
      <c r="M364" s="9">
        <v>2070146.78</v>
      </c>
      <c r="N364" s="12">
        <v>0.81410000000000005</v>
      </c>
      <c r="O364" s="9">
        <v>19676</v>
      </c>
      <c r="P364" s="9">
        <v>8118.6732063492054</v>
      </c>
      <c r="Q364" s="9">
        <v>2052.5024126984126</v>
      </c>
      <c r="R364" s="28">
        <v>10171.175619047619</v>
      </c>
      <c r="S364" s="8" t="s">
        <v>946</v>
      </c>
    </row>
    <row r="365" spans="1:19" ht="12.75" customHeight="1" x14ac:dyDescent="0.25">
      <c r="A365" s="4" t="s">
        <v>6</v>
      </c>
      <c r="B365" s="2" t="s">
        <v>42</v>
      </c>
      <c r="C365" s="2" t="s">
        <v>43</v>
      </c>
      <c r="D365" s="2" t="s">
        <v>878</v>
      </c>
      <c r="E365" s="2" t="s">
        <v>879</v>
      </c>
      <c r="F365" s="2" t="s">
        <v>21</v>
      </c>
      <c r="G365" s="9">
        <v>214</v>
      </c>
      <c r="H365" s="3">
        <v>231</v>
      </c>
      <c r="I365" s="9">
        <f t="shared" si="10"/>
        <v>17</v>
      </c>
      <c r="J365" s="19">
        <f t="shared" si="11"/>
        <v>7.9439252336448593E-2</v>
      </c>
      <c r="K365" s="8">
        <v>1722732.08</v>
      </c>
      <c r="L365" s="9">
        <v>2117324.27</v>
      </c>
      <c r="M365" s="9">
        <v>1722732.08</v>
      </c>
      <c r="N365" s="12">
        <v>0.81359999999999999</v>
      </c>
      <c r="O365" s="9">
        <v>0</v>
      </c>
      <c r="P365" s="9">
        <v>20134.456417910449</v>
      </c>
      <c r="Q365" s="9">
        <v>0</v>
      </c>
      <c r="R365" s="25">
        <v>20134.456417910449</v>
      </c>
      <c r="S365" s="8" t="s">
        <v>950</v>
      </c>
    </row>
    <row r="366" spans="1:19" ht="12.75" customHeight="1" x14ac:dyDescent="0.25">
      <c r="A366" s="4" t="s">
        <v>6</v>
      </c>
      <c r="B366" s="2" t="s">
        <v>648</v>
      </c>
      <c r="C366" s="2" t="s">
        <v>649</v>
      </c>
      <c r="D366" s="2" t="s">
        <v>910</v>
      </c>
      <c r="E366" s="2" t="s">
        <v>911</v>
      </c>
      <c r="F366" s="2" t="s">
        <v>16</v>
      </c>
      <c r="G366" s="9">
        <v>142</v>
      </c>
      <c r="H366" s="3">
        <v>109</v>
      </c>
      <c r="I366" s="9">
        <f t="shared" si="10"/>
        <v>-33</v>
      </c>
      <c r="J366" s="19">
        <f t="shared" si="11"/>
        <v>-0.23239436619718309</v>
      </c>
      <c r="K366" s="8">
        <v>954576.95</v>
      </c>
      <c r="L366" s="9">
        <v>1173299.6100000001</v>
      </c>
      <c r="M366" s="9">
        <v>954576.95</v>
      </c>
      <c r="N366" s="12">
        <v>0.81359999999999999</v>
      </c>
      <c r="O366" s="9">
        <v>0</v>
      </c>
      <c r="P366" s="9">
        <v>18253.978620689657</v>
      </c>
      <c r="Q366" s="9">
        <v>199.68008620689653</v>
      </c>
      <c r="R366" s="25">
        <v>18453.658706896553</v>
      </c>
      <c r="S366" s="8" t="s">
        <v>947</v>
      </c>
    </row>
    <row r="367" spans="1:19" ht="12.75" customHeight="1" x14ac:dyDescent="0.25">
      <c r="A367" s="4" t="s">
        <v>6</v>
      </c>
      <c r="B367" s="2" t="s">
        <v>704</v>
      </c>
      <c r="C367" s="2" t="s">
        <v>705</v>
      </c>
      <c r="D367" s="2" t="s">
        <v>708</v>
      </c>
      <c r="E367" s="2" t="s">
        <v>709</v>
      </c>
      <c r="F367" s="2" t="s">
        <v>16</v>
      </c>
      <c r="G367" s="9">
        <v>90</v>
      </c>
      <c r="H367" s="3">
        <v>98</v>
      </c>
      <c r="I367" s="9">
        <f t="shared" si="10"/>
        <v>8</v>
      </c>
      <c r="J367" s="19">
        <f t="shared" si="11"/>
        <v>8.8888888888888892E-2</v>
      </c>
      <c r="K367" s="8">
        <v>857660.3</v>
      </c>
      <c r="L367" s="9">
        <v>1072603.01</v>
      </c>
      <c r="M367" s="9">
        <v>872660.18</v>
      </c>
      <c r="N367" s="12">
        <v>0.81359999999999999</v>
      </c>
      <c r="O367" s="9">
        <v>14999.88</v>
      </c>
      <c r="P367" s="9">
        <v>11387.995102040817</v>
      </c>
      <c r="Q367" s="9">
        <v>418.98275510204081</v>
      </c>
      <c r="R367" s="27">
        <v>11806.977857142858</v>
      </c>
      <c r="S367" s="8" t="s">
        <v>947</v>
      </c>
    </row>
    <row r="368" spans="1:19" ht="12.75" customHeight="1" x14ac:dyDescent="0.25">
      <c r="A368" s="4" t="s">
        <v>6</v>
      </c>
      <c r="B368" s="2" t="s">
        <v>30</v>
      </c>
      <c r="C368" s="2" t="s">
        <v>31</v>
      </c>
      <c r="D368" s="2" t="s">
        <v>34</v>
      </c>
      <c r="E368" s="2" t="s">
        <v>35</v>
      </c>
      <c r="F368" s="2" t="s">
        <v>11</v>
      </c>
      <c r="G368" s="9">
        <v>68</v>
      </c>
      <c r="H368" s="3">
        <v>57</v>
      </c>
      <c r="I368" s="9">
        <f t="shared" si="10"/>
        <v>-11</v>
      </c>
      <c r="J368" s="19">
        <f t="shared" si="11"/>
        <v>-0.16176470588235295</v>
      </c>
      <c r="K368" s="8">
        <v>451601.2</v>
      </c>
      <c r="L368" s="9">
        <v>555388.48</v>
      </c>
      <c r="M368" s="9">
        <v>451601.2</v>
      </c>
      <c r="N368" s="12">
        <v>0.81310000000000004</v>
      </c>
      <c r="O368" s="9">
        <v>0</v>
      </c>
      <c r="P368" s="9">
        <v>20758.521249999998</v>
      </c>
      <c r="Q368" s="9">
        <v>176.07142857142858</v>
      </c>
      <c r="R368" s="25">
        <v>20934.592678571425</v>
      </c>
      <c r="S368" s="8" t="s">
        <v>942</v>
      </c>
    </row>
    <row r="369" spans="1:19" ht="12.75" customHeight="1" x14ac:dyDescent="0.25">
      <c r="A369" s="4" t="s">
        <v>6</v>
      </c>
      <c r="B369" s="2" t="s">
        <v>398</v>
      </c>
      <c r="C369" s="2" t="s">
        <v>399</v>
      </c>
      <c r="D369" s="2" t="s">
        <v>410</v>
      </c>
      <c r="E369" s="2" t="s">
        <v>411</v>
      </c>
      <c r="F369" s="2" t="s">
        <v>11</v>
      </c>
      <c r="G369" s="9">
        <v>25</v>
      </c>
      <c r="H369" s="3">
        <v>11</v>
      </c>
      <c r="I369" s="9">
        <f t="shared" si="10"/>
        <v>-14</v>
      </c>
      <c r="J369" s="19">
        <f t="shared" si="11"/>
        <v>-0.56000000000000005</v>
      </c>
      <c r="K369" s="8">
        <v>97132.46</v>
      </c>
      <c r="L369" s="9">
        <v>119530.9</v>
      </c>
      <c r="M369" s="9">
        <v>97132.46</v>
      </c>
      <c r="N369" s="12">
        <v>0.81259999999999999</v>
      </c>
      <c r="O369" s="9">
        <v>0</v>
      </c>
      <c r="P369" s="9">
        <v>10804.755833333335</v>
      </c>
      <c r="Q369" s="9">
        <v>0</v>
      </c>
      <c r="R369" s="27">
        <v>10804.755833333335</v>
      </c>
      <c r="S369" s="8" t="s">
        <v>943</v>
      </c>
    </row>
    <row r="370" spans="1:19" ht="12.75" customHeight="1" x14ac:dyDescent="0.25">
      <c r="A370" s="4" t="s">
        <v>6</v>
      </c>
      <c r="B370" s="2" t="s">
        <v>622</v>
      </c>
      <c r="C370" s="2" t="s">
        <v>623</v>
      </c>
      <c r="D370" s="2" t="s">
        <v>626</v>
      </c>
      <c r="E370" s="2" t="s">
        <v>627</v>
      </c>
      <c r="F370" s="2" t="s">
        <v>11</v>
      </c>
      <c r="G370" s="9">
        <v>572</v>
      </c>
      <c r="H370" s="3">
        <v>658</v>
      </c>
      <c r="I370" s="9">
        <f t="shared" si="10"/>
        <v>86</v>
      </c>
      <c r="J370" s="19">
        <f t="shared" si="11"/>
        <v>0.15034965034965034</v>
      </c>
      <c r="K370" s="8">
        <v>3767922.81</v>
      </c>
      <c r="L370" s="9">
        <v>4640489.8899999997</v>
      </c>
      <c r="M370" s="9">
        <v>3767922.81</v>
      </c>
      <c r="N370" s="12">
        <v>0.81200000000000006</v>
      </c>
      <c r="O370" s="9">
        <v>0</v>
      </c>
      <c r="P370" s="9">
        <v>14269.429633757962</v>
      </c>
      <c r="Q370" s="9">
        <v>2353.6669585987261</v>
      </c>
      <c r="R370" s="26">
        <v>16623.096592356687</v>
      </c>
      <c r="S370" s="8" t="s">
        <v>940</v>
      </c>
    </row>
    <row r="371" spans="1:19" ht="12.75" customHeight="1" x14ac:dyDescent="0.25">
      <c r="A371" s="4" t="s">
        <v>6</v>
      </c>
      <c r="B371" s="2" t="s">
        <v>42</v>
      </c>
      <c r="C371" s="2" t="s">
        <v>43</v>
      </c>
      <c r="D371" s="2" t="s">
        <v>50</v>
      </c>
      <c r="E371" s="2" t="s">
        <v>51</v>
      </c>
      <c r="F371" s="2" t="s">
        <v>16</v>
      </c>
      <c r="G371" s="9">
        <v>155</v>
      </c>
      <c r="H371" s="3">
        <v>153</v>
      </c>
      <c r="I371" s="9">
        <f t="shared" si="10"/>
        <v>-2</v>
      </c>
      <c r="J371" s="19">
        <f t="shared" si="11"/>
        <v>-1.2903225806451613E-2</v>
      </c>
      <c r="K371" s="8">
        <v>1240124.4099999999</v>
      </c>
      <c r="L371" s="9">
        <v>1527310.84</v>
      </c>
      <c r="M371" s="9">
        <v>1240124.4099999999</v>
      </c>
      <c r="N371" s="12">
        <v>0.81200000000000006</v>
      </c>
      <c r="O371" s="9">
        <v>0</v>
      </c>
      <c r="P371" s="9">
        <v>13706.433950617284</v>
      </c>
      <c r="Q371" s="9">
        <v>664.93419753086414</v>
      </c>
      <c r="R371" s="27">
        <v>14371.368148148147</v>
      </c>
      <c r="S371" s="8" t="s">
        <v>947</v>
      </c>
    </row>
    <row r="372" spans="1:19" ht="12.75" customHeight="1" x14ac:dyDescent="0.25">
      <c r="A372" s="4" t="s">
        <v>6</v>
      </c>
      <c r="B372" s="2" t="s">
        <v>341</v>
      </c>
      <c r="C372" s="2" t="s">
        <v>342</v>
      </c>
      <c r="D372" s="2" t="s">
        <v>908</v>
      </c>
      <c r="E372" s="2" t="s">
        <v>909</v>
      </c>
      <c r="F372" s="2" t="s">
        <v>16</v>
      </c>
      <c r="G372" s="9">
        <v>159</v>
      </c>
      <c r="H372" s="3">
        <v>142</v>
      </c>
      <c r="I372" s="9">
        <f t="shared" si="10"/>
        <v>-17</v>
      </c>
      <c r="J372" s="19">
        <f t="shared" si="11"/>
        <v>-0.1069182389937107</v>
      </c>
      <c r="K372" s="8">
        <v>1134416.55</v>
      </c>
      <c r="L372" s="9">
        <v>1397889.77</v>
      </c>
      <c r="M372" s="9">
        <v>1134416.55</v>
      </c>
      <c r="N372" s="12">
        <v>0.8115</v>
      </c>
      <c r="O372" s="9">
        <v>0</v>
      </c>
      <c r="P372" s="9">
        <v>14848.848169014083</v>
      </c>
      <c r="Q372" s="9">
        <v>1633.6021126760563</v>
      </c>
      <c r="R372" s="26">
        <v>16482.45028169014</v>
      </c>
      <c r="S372" s="8" t="s">
        <v>947</v>
      </c>
    </row>
    <row r="373" spans="1:19" ht="12.75" customHeight="1" x14ac:dyDescent="0.25">
      <c r="A373" s="4" t="s">
        <v>6</v>
      </c>
      <c r="B373" s="2" t="s">
        <v>354</v>
      </c>
      <c r="C373" s="2" t="s">
        <v>355</v>
      </c>
      <c r="D373" s="2" t="s">
        <v>368</v>
      </c>
      <c r="E373" s="2" t="s">
        <v>369</v>
      </c>
      <c r="F373" s="2" t="s">
        <v>11</v>
      </c>
      <c r="G373" s="9">
        <v>52</v>
      </c>
      <c r="H373" s="3">
        <v>46</v>
      </c>
      <c r="I373" s="9">
        <f t="shared" si="10"/>
        <v>-6</v>
      </c>
      <c r="J373" s="19">
        <f t="shared" si="11"/>
        <v>-0.11538461538461539</v>
      </c>
      <c r="K373" s="8">
        <v>268358.83</v>
      </c>
      <c r="L373" s="9">
        <v>330694.23</v>
      </c>
      <c r="M373" s="9">
        <v>268358.83</v>
      </c>
      <c r="N373" s="12">
        <v>0.8115</v>
      </c>
      <c r="O373" s="9">
        <v>0</v>
      </c>
      <c r="P373" s="9">
        <v>10574.520416666668</v>
      </c>
      <c r="Q373" s="9">
        <v>0</v>
      </c>
      <c r="R373" s="27">
        <v>10574.520416666668</v>
      </c>
      <c r="S373" s="8" t="s">
        <v>942</v>
      </c>
    </row>
    <row r="374" spans="1:19" ht="12.75" customHeight="1" x14ac:dyDescent="0.25">
      <c r="A374" s="4" t="s">
        <v>6</v>
      </c>
      <c r="B374" s="2" t="s">
        <v>30</v>
      </c>
      <c r="C374" s="2" t="s">
        <v>31</v>
      </c>
      <c r="D374" s="2" t="s">
        <v>854</v>
      </c>
      <c r="E374" s="2" t="s">
        <v>855</v>
      </c>
      <c r="F374" s="2" t="s">
        <v>16</v>
      </c>
      <c r="G374" s="9">
        <v>119</v>
      </c>
      <c r="H374" s="3">
        <v>115</v>
      </c>
      <c r="I374" s="9">
        <f t="shared" si="10"/>
        <v>-4</v>
      </c>
      <c r="J374" s="19">
        <f t="shared" si="11"/>
        <v>-3.3613445378151259E-2</v>
      </c>
      <c r="K374" s="8">
        <v>992962.5</v>
      </c>
      <c r="L374" s="9">
        <v>1223826.6100000001</v>
      </c>
      <c r="M374" s="9">
        <v>992962.5</v>
      </c>
      <c r="N374" s="12">
        <v>0.81140000000000001</v>
      </c>
      <c r="O374" s="9">
        <v>0</v>
      </c>
      <c r="P374" s="9">
        <v>20692.109909909912</v>
      </c>
      <c r="Q374" s="9">
        <v>481.01846846846848</v>
      </c>
      <c r="R374" s="25">
        <v>21173.12837837838</v>
      </c>
      <c r="S374" s="8" t="s">
        <v>947</v>
      </c>
    </row>
    <row r="375" spans="1:19" ht="12.75" customHeight="1" x14ac:dyDescent="0.25">
      <c r="A375" s="4" t="s">
        <v>6</v>
      </c>
      <c r="B375" s="2" t="s">
        <v>536</v>
      </c>
      <c r="C375" s="2" t="s">
        <v>537</v>
      </c>
      <c r="D375" s="2" t="s">
        <v>902</v>
      </c>
      <c r="E375" s="2" t="s">
        <v>903</v>
      </c>
      <c r="F375" s="2" t="s">
        <v>21</v>
      </c>
      <c r="G375" s="9">
        <v>181</v>
      </c>
      <c r="H375" s="3">
        <v>191</v>
      </c>
      <c r="I375" s="9">
        <f t="shared" si="10"/>
        <v>10</v>
      </c>
      <c r="J375" s="19">
        <f t="shared" si="11"/>
        <v>5.5248618784530384E-2</v>
      </c>
      <c r="K375" s="8">
        <v>1425872.79</v>
      </c>
      <c r="L375" s="9">
        <v>1757240.25</v>
      </c>
      <c r="M375" s="9">
        <v>1425872.79</v>
      </c>
      <c r="N375" s="12">
        <v>0.81140000000000001</v>
      </c>
      <c r="O375" s="9">
        <v>0</v>
      </c>
      <c r="P375" s="9">
        <v>14186.628437499998</v>
      </c>
      <c r="Q375" s="9">
        <v>1452.4166666666667</v>
      </c>
      <c r="R375" s="26">
        <v>15639.045104166664</v>
      </c>
      <c r="S375" s="8" t="s">
        <v>950</v>
      </c>
    </row>
    <row r="376" spans="1:19" ht="12.75" customHeight="1" x14ac:dyDescent="0.25">
      <c r="A376" s="4" t="s">
        <v>6</v>
      </c>
      <c r="B376" s="2" t="s">
        <v>138</v>
      </c>
      <c r="C376" s="2" t="s">
        <v>139</v>
      </c>
      <c r="D376" s="2" t="s">
        <v>148</v>
      </c>
      <c r="E376" s="2" t="s">
        <v>149</v>
      </c>
      <c r="F376" s="2" t="s">
        <v>11</v>
      </c>
      <c r="G376" s="9">
        <v>82</v>
      </c>
      <c r="H376" s="3">
        <v>72</v>
      </c>
      <c r="I376" s="9">
        <f t="shared" si="10"/>
        <v>-10</v>
      </c>
      <c r="J376" s="19">
        <f t="shared" si="11"/>
        <v>-0.12195121951219512</v>
      </c>
      <c r="K376" s="8">
        <v>390052.6</v>
      </c>
      <c r="L376" s="9">
        <v>486760.57</v>
      </c>
      <c r="M376" s="9">
        <v>394726.08</v>
      </c>
      <c r="N376" s="12">
        <v>0.81089999999999995</v>
      </c>
      <c r="O376" s="9">
        <v>4673.4799999999996</v>
      </c>
      <c r="P376" s="9">
        <v>6910.5635616438358</v>
      </c>
      <c r="Q376" s="9">
        <v>0</v>
      </c>
      <c r="R376" s="28">
        <v>6910.5635616438358</v>
      </c>
      <c r="S376" s="8" t="s">
        <v>942</v>
      </c>
    </row>
    <row r="377" spans="1:19" ht="12.75" customHeight="1" x14ac:dyDescent="0.25">
      <c r="A377" s="4" t="s">
        <v>6</v>
      </c>
      <c r="B377" s="2" t="s">
        <v>30</v>
      </c>
      <c r="C377" s="2" t="s">
        <v>31</v>
      </c>
      <c r="D377" s="2" t="s">
        <v>38</v>
      </c>
      <c r="E377" s="2" t="s">
        <v>39</v>
      </c>
      <c r="F377" s="2" t="s">
        <v>11</v>
      </c>
      <c r="G377" s="9">
        <v>220</v>
      </c>
      <c r="H377" s="3">
        <v>216</v>
      </c>
      <c r="I377" s="9">
        <f t="shared" si="10"/>
        <v>-4</v>
      </c>
      <c r="J377" s="19">
        <f t="shared" si="11"/>
        <v>-1.8181818181818181E-2</v>
      </c>
      <c r="K377" s="8">
        <v>1311039.29</v>
      </c>
      <c r="L377" s="9">
        <v>1617737.65</v>
      </c>
      <c r="M377" s="9">
        <v>1311039.29</v>
      </c>
      <c r="N377" s="12">
        <v>0.81040000000000001</v>
      </c>
      <c r="O377" s="9">
        <v>0</v>
      </c>
      <c r="P377" s="9">
        <v>16719.395024875623</v>
      </c>
      <c r="Q377" s="9">
        <v>151.18592039800996</v>
      </c>
      <c r="R377" s="26">
        <v>16870.580945273632</v>
      </c>
      <c r="S377" s="8" t="s">
        <v>941</v>
      </c>
    </row>
    <row r="378" spans="1:19" ht="12.75" customHeight="1" x14ac:dyDescent="0.25">
      <c r="A378" s="4" t="s">
        <v>6</v>
      </c>
      <c r="B378" s="2" t="s">
        <v>256</v>
      </c>
      <c r="C378" s="2" t="s">
        <v>257</v>
      </c>
      <c r="D378" s="2" t="s">
        <v>277</v>
      </c>
      <c r="E378" s="2" t="s">
        <v>278</v>
      </c>
      <c r="F378" s="2" t="s">
        <v>11</v>
      </c>
      <c r="G378" s="9">
        <v>10</v>
      </c>
      <c r="H378" s="3">
        <v>9</v>
      </c>
      <c r="I378" s="9">
        <f t="shared" si="10"/>
        <v>-1</v>
      </c>
      <c r="J378" s="19">
        <f t="shared" si="11"/>
        <v>-0.1</v>
      </c>
      <c r="K378" s="8">
        <v>86899.82</v>
      </c>
      <c r="L378" s="9">
        <v>108681.92</v>
      </c>
      <c r="M378" s="9">
        <v>87969.42</v>
      </c>
      <c r="N378" s="12">
        <v>0.80940000000000001</v>
      </c>
      <c r="O378" s="9">
        <v>0</v>
      </c>
      <c r="P378" s="9">
        <v>10127.616363636364</v>
      </c>
      <c r="Q378" s="9">
        <v>0</v>
      </c>
      <c r="R378" s="28">
        <v>10127.616363636364</v>
      </c>
      <c r="S378" s="8" t="s">
        <v>943</v>
      </c>
    </row>
    <row r="379" spans="1:19" ht="12.75" customHeight="1" x14ac:dyDescent="0.25">
      <c r="A379" s="4" t="s">
        <v>6</v>
      </c>
      <c r="B379" s="2" t="s">
        <v>341</v>
      </c>
      <c r="C379" s="2" t="s">
        <v>342</v>
      </c>
      <c r="D379" s="2" t="s">
        <v>345</v>
      </c>
      <c r="E379" s="2" t="s">
        <v>346</v>
      </c>
      <c r="F379" s="2" t="s">
        <v>11</v>
      </c>
      <c r="G379" s="9">
        <v>323</v>
      </c>
      <c r="H379" s="3">
        <v>309</v>
      </c>
      <c r="I379" s="9">
        <f t="shared" si="10"/>
        <v>-14</v>
      </c>
      <c r="J379" s="19">
        <f t="shared" si="11"/>
        <v>-4.3343653250773995E-2</v>
      </c>
      <c r="K379" s="8">
        <v>1767253.48</v>
      </c>
      <c r="L379" s="9">
        <v>2183934.75</v>
      </c>
      <c r="M379" s="9">
        <v>1767253.48</v>
      </c>
      <c r="N379" s="12">
        <v>0.80920000000000003</v>
      </c>
      <c r="O379" s="9">
        <v>0</v>
      </c>
      <c r="P379" s="9">
        <v>14122.082025316453</v>
      </c>
      <c r="Q379" s="9">
        <v>0</v>
      </c>
      <c r="R379" s="27">
        <v>14122.082025316453</v>
      </c>
      <c r="S379" s="8" t="s">
        <v>941</v>
      </c>
    </row>
    <row r="380" spans="1:19" ht="12.75" customHeight="1" x14ac:dyDescent="0.25">
      <c r="A380" s="4" t="s">
        <v>6</v>
      </c>
      <c r="B380" s="2" t="s">
        <v>744</v>
      </c>
      <c r="C380" s="2" t="s">
        <v>745</v>
      </c>
      <c r="D380" s="2" t="s">
        <v>762</v>
      </c>
      <c r="E380" s="2" t="s">
        <v>763</v>
      </c>
      <c r="F380" s="2" t="s">
        <v>11</v>
      </c>
      <c r="G380" s="9">
        <v>40</v>
      </c>
      <c r="H380" s="3">
        <v>29</v>
      </c>
      <c r="I380" s="9">
        <f t="shared" si="10"/>
        <v>-11</v>
      </c>
      <c r="J380" s="19">
        <f t="shared" si="11"/>
        <v>-0.27500000000000002</v>
      </c>
      <c r="K380" s="8">
        <v>180830.17</v>
      </c>
      <c r="L380" s="9">
        <v>223525.77</v>
      </c>
      <c r="M380" s="9">
        <v>180830.17</v>
      </c>
      <c r="N380" s="12">
        <v>0.80900000000000005</v>
      </c>
      <c r="O380" s="9">
        <v>0</v>
      </c>
      <c r="P380" s="9">
        <v>6404.1914705882346</v>
      </c>
      <c r="Q380" s="9">
        <v>0</v>
      </c>
      <c r="R380" s="28">
        <v>6404.1914705882346</v>
      </c>
      <c r="S380" s="8" t="s">
        <v>943</v>
      </c>
    </row>
    <row r="381" spans="1:19" ht="12.75" customHeight="1" x14ac:dyDescent="0.25">
      <c r="A381" s="4" t="s">
        <v>6</v>
      </c>
      <c r="B381" s="2" t="s">
        <v>313</v>
      </c>
      <c r="C381" s="2" t="s">
        <v>314</v>
      </c>
      <c r="D381" s="2" t="s">
        <v>317</v>
      </c>
      <c r="E381" s="2" t="s">
        <v>318</v>
      </c>
      <c r="F381" s="2" t="s">
        <v>16</v>
      </c>
      <c r="G381" s="9">
        <v>551</v>
      </c>
      <c r="H381" s="3">
        <v>527</v>
      </c>
      <c r="I381" s="9">
        <f t="shared" si="10"/>
        <v>-24</v>
      </c>
      <c r="J381" s="19">
        <f t="shared" si="11"/>
        <v>-4.3557168784029036E-2</v>
      </c>
      <c r="K381" s="8">
        <v>3513387.48</v>
      </c>
      <c r="L381" s="9">
        <v>4344896.32</v>
      </c>
      <c r="M381" s="9">
        <v>3513387.48</v>
      </c>
      <c r="N381" s="12">
        <v>0.80859999999999999</v>
      </c>
      <c r="O381" s="9">
        <v>0</v>
      </c>
      <c r="P381" s="9">
        <v>11479.951592592593</v>
      </c>
      <c r="Q381" s="9">
        <v>923.92683333333332</v>
      </c>
      <c r="R381" s="27">
        <v>12403.878425925926</v>
      </c>
      <c r="S381" s="8" t="s">
        <v>945</v>
      </c>
    </row>
    <row r="382" spans="1:19" ht="12.75" customHeight="1" x14ac:dyDescent="0.25">
      <c r="A382" s="4" t="s">
        <v>6</v>
      </c>
      <c r="B382" s="2" t="s">
        <v>550</v>
      </c>
      <c r="C382" s="2" t="s">
        <v>551</v>
      </c>
      <c r="D382" s="2" t="s">
        <v>558</v>
      </c>
      <c r="E382" s="2" t="s">
        <v>559</v>
      </c>
      <c r="F382" s="2" t="s">
        <v>11</v>
      </c>
      <c r="G382" s="9">
        <v>7</v>
      </c>
      <c r="H382" s="3">
        <v>4</v>
      </c>
      <c r="I382" s="9">
        <f t="shared" si="10"/>
        <v>-3</v>
      </c>
      <c r="J382" s="19">
        <f t="shared" si="11"/>
        <v>-0.42857142857142855</v>
      </c>
      <c r="K382" s="8">
        <v>61101.16</v>
      </c>
      <c r="L382" s="9">
        <v>75591</v>
      </c>
      <c r="M382" s="9">
        <v>61101.16</v>
      </c>
      <c r="N382" s="12">
        <v>0.80830000000000002</v>
      </c>
      <c r="O382" s="9">
        <v>0</v>
      </c>
      <c r="P382" s="9">
        <v>17494.559999999998</v>
      </c>
      <c r="Q382" s="9">
        <v>0</v>
      </c>
      <c r="R382" s="26">
        <v>17494.559999999998</v>
      </c>
      <c r="S382" s="8" t="s">
        <v>943</v>
      </c>
    </row>
    <row r="383" spans="1:19" ht="12.75" customHeight="1" x14ac:dyDescent="0.25">
      <c r="A383" s="4" t="s">
        <v>6</v>
      </c>
      <c r="B383" s="2" t="s">
        <v>341</v>
      </c>
      <c r="C383" s="2" t="s">
        <v>342</v>
      </c>
      <c r="D383" s="2" t="s">
        <v>347</v>
      </c>
      <c r="E383" s="2" t="s">
        <v>348</v>
      </c>
      <c r="F383" s="2" t="s">
        <v>16</v>
      </c>
      <c r="G383" s="9">
        <v>87</v>
      </c>
      <c r="H383" s="3">
        <v>110</v>
      </c>
      <c r="I383" s="9">
        <f t="shared" si="10"/>
        <v>23</v>
      </c>
      <c r="J383" s="19">
        <f t="shared" si="11"/>
        <v>0.26436781609195403</v>
      </c>
      <c r="K383" s="8">
        <v>933809.92</v>
      </c>
      <c r="L383" s="9">
        <v>1155239.8400000001</v>
      </c>
      <c r="M383" s="9">
        <v>933809.92</v>
      </c>
      <c r="N383" s="12">
        <v>0.80830000000000002</v>
      </c>
      <c r="O383" s="9">
        <v>0</v>
      </c>
      <c r="P383" s="9">
        <v>14562.201886792453</v>
      </c>
      <c r="Q383" s="9">
        <v>0</v>
      </c>
      <c r="R383" s="26">
        <v>14562.201886792453</v>
      </c>
      <c r="S383" s="8" t="s">
        <v>947</v>
      </c>
    </row>
    <row r="384" spans="1:19" ht="12.75" customHeight="1" x14ac:dyDescent="0.25">
      <c r="A384" s="4" t="s">
        <v>6</v>
      </c>
      <c r="B384" s="2" t="s">
        <v>622</v>
      </c>
      <c r="C384" s="2" t="s">
        <v>623</v>
      </c>
      <c r="D384" s="2" t="s">
        <v>640</v>
      </c>
      <c r="E384" s="2" t="s">
        <v>641</v>
      </c>
      <c r="F384" s="2" t="s">
        <v>16</v>
      </c>
      <c r="G384" s="9">
        <v>40</v>
      </c>
      <c r="H384" s="3">
        <v>32</v>
      </c>
      <c r="I384" s="9">
        <f t="shared" si="10"/>
        <v>-8</v>
      </c>
      <c r="J384" s="19">
        <f t="shared" si="11"/>
        <v>-0.2</v>
      </c>
      <c r="K384" s="8">
        <v>447733.9</v>
      </c>
      <c r="L384" s="9">
        <v>553990.06000000006</v>
      </c>
      <c r="M384" s="9">
        <v>447733.9</v>
      </c>
      <c r="N384" s="12">
        <v>0.80820000000000003</v>
      </c>
      <c r="O384" s="9">
        <v>0</v>
      </c>
      <c r="P384" s="9">
        <v>36449.495000000003</v>
      </c>
      <c r="Q384" s="9">
        <v>1603.564090909091</v>
      </c>
      <c r="R384" s="22">
        <v>38053.059090909097</v>
      </c>
      <c r="S384" s="8" t="s">
        <v>948</v>
      </c>
    </row>
    <row r="385" spans="1:19" ht="12.75" customHeight="1" x14ac:dyDescent="0.25">
      <c r="A385" s="4" t="s">
        <v>6</v>
      </c>
      <c r="B385" s="2" t="s">
        <v>84</v>
      </c>
      <c r="C385" s="2" t="s">
        <v>85</v>
      </c>
      <c r="D385" s="2" t="s">
        <v>86</v>
      </c>
      <c r="E385" s="2" t="s">
        <v>87</v>
      </c>
      <c r="F385" s="2" t="s">
        <v>11</v>
      </c>
      <c r="G385" s="9">
        <v>11</v>
      </c>
      <c r="H385" s="3">
        <v>8</v>
      </c>
      <c r="I385" s="9">
        <f t="shared" si="10"/>
        <v>-3</v>
      </c>
      <c r="J385" s="19">
        <f t="shared" si="11"/>
        <v>-0.27272727272727271</v>
      </c>
      <c r="K385" s="8">
        <v>122633.04</v>
      </c>
      <c r="L385" s="9">
        <v>151753.84</v>
      </c>
      <c r="M385" s="9">
        <v>122633.04</v>
      </c>
      <c r="N385" s="12">
        <v>0.80810000000000004</v>
      </c>
      <c r="O385" s="9">
        <v>0</v>
      </c>
      <c r="P385" s="9">
        <v>15827.213750000001</v>
      </c>
      <c r="Q385" s="9">
        <v>0</v>
      </c>
      <c r="R385" s="26">
        <v>15827.213750000001</v>
      </c>
      <c r="S385" s="8" t="s">
        <v>943</v>
      </c>
    </row>
    <row r="386" spans="1:19" ht="12.75" customHeight="1" x14ac:dyDescent="0.25">
      <c r="A386" s="4" t="s">
        <v>6</v>
      </c>
      <c r="B386" s="2" t="s">
        <v>138</v>
      </c>
      <c r="C386" s="2" t="s">
        <v>139</v>
      </c>
      <c r="D386" s="2" t="s">
        <v>146</v>
      </c>
      <c r="E386" s="2" t="s">
        <v>33</v>
      </c>
      <c r="F386" s="2" t="s">
        <v>11</v>
      </c>
      <c r="G386" s="9">
        <v>4</v>
      </c>
      <c r="H386" s="3">
        <v>5</v>
      </c>
      <c r="I386" s="9">
        <f t="shared" si="10"/>
        <v>1</v>
      </c>
      <c r="J386" s="19">
        <f t="shared" si="11"/>
        <v>0.25</v>
      </c>
      <c r="K386" s="8">
        <v>65403.32</v>
      </c>
      <c r="L386" s="9">
        <v>80962.600000000006</v>
      </c>
      <c r="M386" s="9">
        <v>65403.32</v>
      </c>
      <c r="N386" s="12">
        <v>0.80779999999999996</v>
      </c>
      <c r="O386" s="9">
        <v>0</v>
      </c>
      <c r="P386" s="9">
        <v>12783.948</v>
      </c>
      <c r="Q386" s="9">
        <v>1425.3920000000001</v>
      </c>
      <c r="R386" s="27">
        <v>14209.34</v>
      </c>
      <c r="S386" s="8" t="s">
        <v>943</v>
      </c>
    </row>
    <row r="387" spans="1:19" ht="12.75" customHeight="1" x14ac:dyDescent="0.25">
      <c r="A387" s="4" t="s">
        <v>6</v>
      </c>
      <c r="B387" s="2" t="s">
        <v>30</v>
      </c>
      <c r="C387" s="2" t="s">
        <v>31</v>
      </c>
      <c r="D387" s="2" t="s">
        <v>32</v>
      </c>
      <c r="E387" s="2" t="s">
        <v>33</v>
      </c>
      <c r="F387" s="2" t="s">
        <v>11</v>
      </c>
      <c r="G387" s="9">
        <v>11</v>
      </c>
      <c r="H387" s="3">
        <v>9</v>
      </c>
      <c r="I387" s="9">
        <f t="shared" si="10"/>
        <v>-2</v>
      </c>
      <c r="J387" s="19">
        <f t="shared" si="11"/>
        <v>-0.18181818181818182</v>
      </c>
      <c r="K387" s="8">
        <v>85092.32</v>
      </c>
      <c r="L387" s="9">
        <v>105352.32000000001</v>
      </c>
      <c r="M387" s="9">
        <v>85092.32</v>
      </c>
      <c r="N387" s="12">
        <v>0.80769999999999997</v>
      </c>
      <c r="O387" s="9">
        <v>0</v>
      </c>
      <c r="P387" s="9">
        <v>20155.407500000001</v>
      </c>
      <c r="Q387" s="9">
        <v>0</v>
      </c>
      <c r="R387" s="25">
        <v>20155.407500000001</v>
      </c>
      <c r="S387" s="8" t="s">
        <v>943</v>
      </c>
    </row>
    <row r="388" spans="1:19" ht="12.75" customHeight="1" x14ac:dyDescent="0.25">
      <c r="A388" s="4" t="s">
        <v>6</v>
      </c>
      <c r="B388" s="2" t="s">
        <v>382</v>
      </c>
      <c r="C388" s="2" t="s">
        <v>383</v>
      </c>
      <c r="D388" s="2" t="s">
        <v>386</v>
      </c>
      <c r="E388" s="2" t="s">
        <v>387</v>
      </c>
      <c r="F388" s="2" t="s">
        <v>16</v>
      </c>
      <c r="G388" s="9">
        <v>133</v>
      </c>
      <c r="H388" s="3">
        <v>120</v>
      </c>
      <c r="I388" s="9">
        <f t="shared" si="10"/>
        <v>-13</v>
      </c>
      <c r="J388" s="19">
        <f t="shared" si="11"/>
        <v>-9.7744360902255634E-2</v>
      </c>
      <c r="K388" s="8">
        <v>1009379.5</v>
      </c>
      <c r="L388" s="9">
        <v>1249912.3999999999</v>
      </c>
      <c r="M388" s="9">
        <v>1009379.5</v>
      </c>
      <c r="N388" s="12">
        <v>0.80759999999999998</v>
      </c>
      <c r="O388" s="9">
        <v>0</v>
      </c>
      <c r="P388" s="9">
        <v>13819.147054263567</v>
      </c>
      <c r="Q388" s="9">
        <v>2267.4572868217056</v>
      </c>
      <c r="R388" s="26">
        <v>16086.604341085273</v>
      </c>
      <c r="S388" s="8" t="s">
        <v>947</v>
      </c>
    </row>
    <row r="389" spans="1:19" ht="12.75" customHeight="1" x14ac:dyDescent="0.25">
      <c r="A389" s="4" t="s">
        <v>6</v>
      </c>
      <c r="B389" s="2" t="s">
        <v>138</v>
      </c>
      <c r="C389" s="2" t="s">
        <v>139</v>
      </c>
      <c r="D389" s="2" t="s">
        <v>150</v>
      </c>
      <c r="E389" s="2" t="s">
        <v>151</v>
      </c>
      <c r="F389" s="2" t="s">
        <v>11</v>
      </c>
      <c r="G389" s="9">
        <v>6</v>
      </c>
      <c r="H389" s="3">
        <v>6</v>
      </c>
      <c r="I389" s="9">
        <f t="shared" si="10"/>
        <v>0</v>
      </c>
      <c r="J389" s="19">
        <f t="shared" si="11"/>
        <v>0</v>
      </c>
      <c r="K389" s="8">
        <v>69953.64</v>
      </c>
      <c r="L389" s="9">
        <v>86652.88</v>
      </c>
      <c r="M389" s="9">
        <v>69953.64</v>
      </c>
      <c r="N389" s="12">
        <v>0.80730000000000002</v>
      </c>
      <c r="O389" s="9">
        <v>0</v>
      </c>
      <c r="P389" s="9">
        <v>10893.484285714288</v>
      </c>
      <c r="Q389" s="9">
        <v>0</v>
      </c>
      <c r="R389" s="27">
        <v>10893.484285714288</v>
      </c>
      <c r="S389" s="8" t="s">
        <v>943</v>
      </c>
    </row>
    <row r="390" spans="1:19" ht="12.75" customHeight="1" x14ac:dyDescent="0.25">
      <c r="A390" s="4" t="s">
        <v>6</v>
      </c>
      <c r="B390" s="2" t="s">
        <v>138</v>
      </c>
      <c r="C390" s="2" t="s">
        <v>139</v>
      </c>
      <c r="D390" s="2" t="s">
        <v>924</v>
      </c>
      <c r="E390" s="2" t="s">
        <v>925</v>
      </c>
      <c r="F390" s="2" t="s">
        <v>11</v>
      </c>
      <c r="G390" s="9">
        <v>6</v>
      </c>
      <c r="H390" s="3">
        <v>5</v>
      </c>
      <c r="I390" s="9">
        <f t="shared" si="10"/>
        <v>-1</v>
      </c>
      <c r="J390" s="19">
        <f t="shared" si="11"/>
        <v>-0.16666666666666666</v>
      </c>
      <c r="K390" s="8">
        <v>65171.48</v>
      </c>
      <c r="L390" s="9">
        <v>80761</v>
      </c>
      <c r="M390" s="9">
        <v>65171.48</v>
      </c>
      <c r="N390" s="12">
        <v>0.80700000000000005</v>
      </c>
      <c r="O390" s="9">
        <v>0</v>
      </c>
      <c r="P390" s="9">
        <v>11273.686666666666</v>
      </c>
      <c r="Q390" s="9">
        <v>2166.6666666666665</v>
      </c>
      <c r="R390" s="27">
        <v>13440.353333333333</v>
      </c>
      <c r="S390" s="8" t="s">
        <v>943</v>
      </c>
    </row>
    <row r="391" spans="1:19" ht="12.75" customHeight="1" x14ac:dyDescent="0.25">
      <c r="A391" s="4" t="s">
        <v>6</v>
      </c>
      <c r="B391" s="2" t="s">
        <v>382</v>
      </c>
      <c r="C391" s="2" t="s">
        <v>383</v>
      </c>
      <c r="D391" s="2" t="s">
        <v>862</v>
      </c>
      <c r="E391" s="2" t="s">
        <v>863</v>
      </c>
      <c r="F391" s="2" t="s">
        <v>11</v>
      </c>
      <c r="G391" s="9">
        <v>1047</v>
      </c>
      <c r="H391" s="3">
        <v>1106</v>
      </c>
      <c r="I391" s="9">
        <f t="shared" ref="I391:I410" si="12">H391-G391</f>
        <v>59</v>
      </c>
      <c r="J391" s="19">
        <f t="shared" ref="J391:J410" si="13">(H391-G391)/G391</f>
        <v>5.6351480420248332E-2</v>
      </c>
      <c r="K391" s="8">
        <v>6037553.7000000002</v>
      </c>
      <c r="L391" s="9">
        <v>7489072.25</v>
      </c>
      <c r="M391" s="9">
        <v>6037553.7000000002</v>
      </c>
      <c r="N391" s="12">
        <v>0.80620000000000003</v>
      </c>
      <c r="O391" s="9">
        <v>0</v>
      </c>
      <c r="P391" s="9">
        <v>9615.2477699115043</v>
      </c>
      <c r="Q391" s="9">
        <v>599.00577876106195</v>
      </c>
      <c r="R391" s="28">
        <v>10214.253548672566</v>
      </c>
      <c r="S391" s="8" t="s">
        <v>939</v>
      </c>
    </row>
    <row r="392" spans="1:19" ht="12.75" customHeight="1" x14ac:dyDescent="0.25">
      <c r="A392" s="4" t="s">
        <v>6</v>
      </c>
      <c r="B392" s="2" t="s">
        <v>382</v>
      </c>
      <c r="C392" s="2" t="s">
        <v>383</v>
      </c>
      <c r="D392" s="2" t="s">
        <v>384</v>
      </c>
      <c r="E392" s="2" t="s">
        <v>385</v>
      </c>
      <c r="F392" s="2" t="s">
        <v>11</v>
      </c>
      <c r="G392" s="9">
        <v>288</v>
      </c>
      <c r="H392" s="3">
        <v>345</v>
      </c>
      <c r="I392" s="9">
        <f t="shared" si="12"/>
        <v>57</v>
      </c>
      <c r="J392" s="19">
        <f t="shared" si="13"/>
        <v>0.19791666666666666</v>
      </c>
      <c r="K392" s="8">
        <v>1981319.06</v>
      </c>
      <c r="L392" s="9">
        <v>2457913.41</v>
      </c>
      <c r="M392" s="9">
        <v>1981319.06</v>
      </c>
      <c r="N392" s="12">
        <v>0.80610000000000004</v>
      </c>
      <c r="O392" s="9">
        <v>0</v>
      </c>
      <c r="P392" s="9">
        <v>12392.14056818182</v>
      </c>
      <c r="Q392" s="9">
        <v>1375.9326420454545</v>
      </c>
      <c r="R392" s="27">
        <v>13768.073210227274</v>
      </c>
      <c r="S392" s="8" t="s">
        <v>941</v>
      </c>
    </row>
    <row r="393" spans="1:19" ht="12.75" customHeight="1" x14ac:dyDescent="0.25">
      <c r="A393" s="4" t="s">
        <v>6</v>
      </c>
      <c r="B393" s="2" t="s">
        <v>622</v>
      </c>
      <c r="C393" s="2" t="s">
        <v>623</v>
      </c>
      <c r="D393" s="2" t="s">
        <v>638</v>
      </c>
      <c r="E393" s="2" t="s">
        <v>639</v>
      </c>
      <c r="F393" s="2" t="s">
        <v>11</v>
      </c>
      <c r="G393" s="9">
        <v>69</v>
      </c>
      <c r="H393" s="3">
        <v>124</v>
      </c>
      <c r="I393" s="9">
        <f t="shared" si="12"/>
        <v>55</v>
      </c>
      <c r="J393" s="19">
        <f t="shared" si="13"/>
        <v>0.79710144927536231</v>
      </c>
      <c r="K393" s="8">
        <v>778623.67</v>
      </c>
      <c r="L393" s="9">
        <v>966143.33</v>
      </c>
      <c r="M393" s="9">
        <v>778623.67</v>
      </c>
      <c r="N393" s="12">
        <v>0.80589999999999995</v>
      </c>
      <c r="O393" s="9">
        <v>0</v>
      </c>
      <c r="P393" s="9">
        <v>12021.919181818183</v>
      </c>
      <c r="Q393" s="9">
        <v>79.878545454545446</v>
      </c>
      <c r="R393" s="27">
        <v>12101.797727272728</v>
      </c>
      <c r="S393" s="8" t="s">
        <v>942</v>
      </c>
    </row>
    <row r="394" spans="1:19" ht="12.75" customHeight="1" x14ac:dyDescent="0.25">
      <c r="A394" s="4" t="s">
        <v>6</v>
      </c>
      <c r="B394" s="2" t="s">
        <v>382</v>
      </c>
      <c r="C394" s="2" t="s">
        <v>383</v>
      </c>
      <c r="D394" s="2" t="s">
        <v>868</v>
      </c>
      <c r="E394" s="2" t="s">
        <v>869</v>
      </c>
      <c r="F394" s="2" t="s">
        <v>11</v>
      </c>
      <c r="G394" s="9">
        <v>218</v>
      </c>
      <c r="H394" s="3">
        <v>200</v>
      </c>
      <c r="I394" s="9">
        <f t="shared" si="12"/>
        <v>-18</v>
      </c>
      <c r="J394" s="19">
        <f t="shared" si="13"/>
        <v>-8.2568807339449546E-2</v>
      </c>
      <c r="K394" s="8">
        <v>1163157.3799999999</v>
      </c>
      <c r="L394" s="9">
        <v>1443880.64</v>
      </c>
      <c r="M394" s="9">
        <v>1163157.3799999999</v>
      </c>
      <c r="N394" s="12">
        <v>0.80559999999999998</v>
      </c>
      <c r="O394" s="9">
        <v>0</v>
      </c>
      <c r="P394" s="9">
        <v>11067.105555555556</v>
      </c>
      <c r="Q394" s="9">
        <v>312.23144927536231</v>
      </c>
      <c r="R394" s="27">
        <v>11379.337004830919</v>
      </c>
      <c r="S394" s="8" t="s">
        <v>941</v>
      </c>
    </row>
    <row r="395" spans="1:19" ht="12.75" customHeight="1" x14ac:dyDescent="0.25">
      <c r="A395" s="4" t="s">
        <v>6</v>
      </c>
      <c r="B395" s="2" t="s">
        <v>313</v>
      </c>
      <c r="C395" s="2" t="s">
        <v>314</v>
      </c>
      <c r="D395" s="2" t="s">
        <v>892</v>
      </c>
      <c r="E395" s="2" t="s">
        <v>893</v>
      </c>
      <c r="F395" s="2" t="s">
        <v>11</v>
      </c>
      <c r="G395" s="9">
        <v>26</v>
      </c>
      <c r="H395" s="3">
        <v>22</v>
      </c>
      <c r="I395" s="9">
        <f t="shared" si="12"/>
        <v>-4</v>
      </c>
      <c r="J395" s="19">
        <f t="shared" si="13"/>
        <v>-0.15384615384615385</v>
      </c>
      <c r="K395" s="8">
        <v>144807.87</v>
      </c>
      <c r="L395" s="9">
        <v>179811.59</v>
      </c>
      <c r="M395" s="9">
        <v>144807.87</v>
      </c>
      <c r="N395" s="12">
        <v>0.80530000000000002</v>
      </c>
      <c r="O395" s="9">
        <v>0</v>
      </c>
      <c r="P395" s="9">
        <v>7581.7472727272725</v>
      </c>
      <c r="Q395" s="9">
        <v>0</v>
      </c>
      <c r="R395" s="28">
        <v>7581.7472727272725</v>
      </c>
      <c r="S395" s="8" t="s">
        <v>943</v>
      </c>
    </row>
    <row r="396" spans="1:19" ht="12.75" customHeight="1" x14ac:dyDescent="0.25">
      <c r="A396" s="4" t="s">
        <v>6</v>
      </c>
      <c r="B396" s="2" t="s">
        <v>297</v>
      </c>
      <c r="C396" s="2" t="s">
        <v>298</v>
      </c>
      <c r="D396" s="2" t="s">
        <v>311</v>
      </c>
      <c r="E396" s="2" t="s">
        <v>312</v>
      </c>
      <c r="F396" s="2" t="s">
        <v>11</v>
      </c>
      <c r="G396" s="9">
        <v>6</v>
      </c>
      <c r="H396" s="3">
        <v>5</v>
      </c>
      <c r="I396" s="9">
        <f t="shared" si="12"/>
        <v>-1</v>
      </c>
      <c r="J396" s="19">
        <f t="shared" si="13"/>
        <v>-0.16666666666666666</v>
      </c>
      <c r="K396" s="8">
        <v>65867</v>
      </c>
      <c r="L396" s="9">
        <v>81819.399999999994</v>
      </c>
      <c r="M396" s="9">
        <v>65867</v>
      </c>
      <c r="N396" s="12">
        <v>0.80500000000000005</v>
      </c>
      <c r="O396" s="9">
        <v>0</v>
      </c>
      <c r="P396" s="9">
        <v>17020.432500000003</v>
      </c>
      <c r="Q396" s="9">
        <v>0</v>
      </c>
      <c r="R396" s="26">
        <v>17020.432500000003</v>
      </c>
      <c r="S396" s="8" t="s">
        <v>943</v>
      </c>
    </row>
    <row r="397" spans="1:19" ht="12.75" customHeight="1" x14ac:dyDescent="0.25">
      <c r="A397" s="4" t="s">
        <v>6</v>
      </c>
      <c r="B397" s="2" t="s">
        <v>382</v>
      </c>
      <c r="C397" s="2" t="s">
        <v>383</v>
      </c>
      <c r="D397" s="2" t="s">
        <v>864</v>
      </c>
      <c r="E397" s="2" t="s">
        <v>865</v>
      </c>
      <c r="F397" s="2" t="s">
        <v>16</v>
      </c>
      <c r="G397" s="9">
        <v>329</v>
      </c>
      <c r="H397" s="3">
        <v>350</v>
      </c>
      <c r="I397" s="9">
        <f t="shared" si="12"/>
        <v>21</v>
      </c>
      <c r="J397" s="19">
        <f t="shared" si="13"/>
        <v>6.3829787234042548E-2</v>
      </c>
      <c r="K397" s="8">
        <v>2407192.02</v>
      </c>
      <c r="L397" s="9">
        <v>2990291.07</v>
      </c>
      <c r="M397" s="9">
        <v>2407192.02</v>
      </c>
      <c r="N397" s="12">
        <v>0.80500000000000005</v>
      </c>
      <c r="O397" s="9">
        <v>0</v>
      </c>
      <c r="P397" s="9">
        <v>12083.193551136363</v>
      </c>
      <c r="Q397" s="9">
        <v>724.29860795454545</v>
      </c>
      <c r="R397" s="27">
        <v>12807.492159090909</v>
      </c>
      <c r="S397" s="8" t="s">
        <v>946</v>
      </c>
    </row>
    <row r="398" spans="1:19" ht="12.75" customHeight="1" x14ac:dyDescent="0.25">
      <c r="A398" s="4" t="s">
        <v>6</v>
      </c>
      <c r="B398" s="2" t="s">
        <v>297</v>
      </c>
      <c r="C398" s="2" t="s">
        <v>298</v>
      </c>
      <c r="D398" s="2" t="s">
        <v>305</v>
      </c>
      <c r="E398" s="2" t="s">
        <v>306</v>
      </c>
      <c r="F398" s="2" t="s">
        <v>11</v>
      </c>
      <c r="G398" s="9">
        <v>7</v>
      </c>
      <c r="H398" s="3">
        <v>12</v>
      </c>
      <c r="I398" s="9">
        <f t="shared" si="12"/>
        <v>5</v>
      </c>
      <c r="J398" s="19">
        <f t="shared" si="13"/>
        <v>0.7142857142857143</v>
      </c>
      <c r="K398" s="8">
        <v>97484.04</v>
      </c>
      <c r="L398" s="9">
        <v>121092.76</v>
      </c>
      <c r="M398" s="9">
        <v>97484.04</v>
      </c>
      <c r="N398" s="12">
        <v>0.80500000000000005</v>
      </c>
      <c r="O398" s="9">
        <v>0</v>
      </c>
      <c r="P398" s="9">
        <v>5845.9412499999989</v>
      </c>
      <c r="Q398" s="9">
        <v>2037.5337500000001</v>
      </c>
      <c r="R398" s="28">
        <v>7883.4749999999985</v>
      </c>
      <c r="S398" s="8" t="s">
        <v>943</v>
      </c>
    </row>
    <row r="399" spans="1:19" ht="12.75" customHeight="1" x14ac:dyDescent="0.25">
      <c r="A399" s="4" t="s">
        <v>6</v>
      </c>
      <c r="B399" s="2" t="s">
        <v>297</v>
      </c>
      <c r="C399" s="2" t="s">
        <v>298</v>
      </c>
      <c r="D399" s="2" t="s">
        <v>309</v>
      </c>
      <c r="E399" s="2" t="s">
        <v>310</v>
      </c>
      <c r="F399" s="2" t="s">
        <v>11</v>
      </c>
      <c r="G399" s="9">
        <v>4</v>
      </c>
      <c r="H399" s="3">
        <v>7</v>
      </c>
      <c r="I399" s="9">
        <f t="shared" si="12"/>
        <v>3</v>
      </c>
      <c r="J399" s="19">
        <f t="shared" si="13"/>
        <v>0.75</v>
      </c>
      <c r="K399" s="8">
        <v>74735.64</v>
      </c>
      <c r="L399" s="9">
        <v>92947.76</v>
      </c>
      <c r="M399" s="9">
        <v>74735.64</v>
      </c>
      <c r="N399" s="12">
        <v>0.80410000000000004</v>
      </c>
      <c r="O399" s="9">
        <v>0</v>
      </c>
      <c r="P399" s="9">
        <v>10474.917142857143</v>
      </c>
      <c r="Q399" s="9">
        <v>0</v>
      </c>
      <c r="R399" s="27">
        <v>10474.917142857143</v>
      </c>
      <c r="S399" s="8" t="s">
        <v>943</v>
      </c>
    </row>
    <row r="400" spans="1:19" ht="12.75" customHeight="1" x14ac:dyDescent="0.25">
      <c r="A400" s="4" t="s">
        <v>6</v>
      </c>
      <c r="B400" s="2" t="s">
        <v>42</v>
      </c>
      <c r="C400" s="2" t="s">
        <v>43</v>
      </c>
      <c r="D400" s="2" t="s">
        <v>884</v>
      </c>
      <c r="E400" s="2" t="s">
        <v>885</v>
      </c>
      <c r="F400" s="2" t="s">
        <v>11</v>
      </c>
      <c r="G400" s="9">
        <v>8</v>
      </c>
      <c r="H400" s="3">
        <v>9</v>
      </c>
      <c r="I400" s="9">
        <f t="shared" si="12"/>
        <v>1</v>
      </c>
      <c r="J400" s="19">
        <f t="shared" si="13"/>
        <v>0.125</v>
      </c>
      <c r="K400" s="8">
        <v>84222.97</v>
      </c>
      <c r="L400" s="9">
        <v>104791.42</v>
      </c>
      <c r="M400" s="9">
        <v>84222.97</v>
      </c>
      <c r="N400" s="12">
        <v>0.80369999999999997</v>
      </c>
      <c r="O400" s="9">
        <v>0</v>
      </c>
      <c r="P400" s="9">
        <v>10330.403749999999</v>
      </c>
      <c r="Q400" s="9">
        <v>720.50625000000002</v>
      </c>
      <c r="R400" s="27">
        <v>11050.91</v>
      </c>
      <c r="S400" s="8" t="s">
        <v>943</v>
      </c>
    </row>
    <row r="401" spans="1:19" ht="12.75" customHeight="1" x14ac:dyDescent="0.25">
      <c r="A401" s="4" t="s">
        <v>6</v>
      </c>
      <c r="B401" s="2" t="s">
        <v>30</v>
      </c>
      <c r="C401" s="2" t="s">
        <v>31</v>
      </c>
      <c r="D401" s="2" t="s">
        <v>880</v>
      </c>
      <c r="E401" s="2" t="s">
        <v>881</v>
      </c>
      <c r="F401" s="2" t="s">
        <v>16</v>
      </c>
      <c r="G401" s="9">
        <v>51</v>
      </c>
      <c r="H401" s="3">
        <v>50</v>
      </c>
      <c r="I401" s="9">
        <f t="shared" si="12"/>
        <v>-1</v>
      </c>
      <c r="J401" s="19">
        <f t="shared" si="13"/>
        <v>-1.9607843137254902E-2</v>
      </c>
      <c r="K401" s="8">
        <v>586111.09</v>
      </c>
      <c r="L401" s="9">
        <v>729397.92</v>
      </c>
      <c r="M401" s="9">
        <v>586111.09</v>
      </c>
      <c r="N401" s="12">
        <v>0.80359999999999998</v>
      </c>
      <c r="O401" s="9">
        <v>0</v>
      </c>
      <c r="P401" s="9">
        <v>24713.943396226416</v>
      </c>
      <c r="Q401" s="9">
        <v>4900.9413207547168</v>
      </c>
      <c r="R401" s="23">
        <v>29614.884716981134</v>
      </c>
      <c r="S401" s="8" t="s">
        <v>948</v>
      </c>
    </row>
    <row r="402" spans="1:19" ht="12.75" customHeight="1" x14ac:dyDescent="0.25">
      <c r="A402" s="4" t="s">
        <v>6</v>
      </c>
      <c r="B402" s="2" t="s">
        <v>42</v>
      </c>
      <c r="C402" s="2" t="s">
        <v>43</v>
      </c>
      <c r="D402" s="2" t="s">
        <v>48</v>
      </c>
      <c r="E402" s="2" t="s">
        <v>49</v>
      </c>
      <c r="F402" s="2" t="s">
        <v>11</v>
      </c>
      <c r="G402" s="9">
        <v>411</v>
      </c>
      <c r="H402" s="3">
        <v>456</v>
      </c>
      <c r="I402" s="9">
        <f t="shared" si="12"/>
        <v>45</v>
      </c>
      <c r="J402" s="19">
        <f t="shared" si="13"/>
        <v>0.10948905109489052</v>
      </c>
      <c r="K402" s="8">
        <v>2668502.67</v>
      </c>
      <c r="L402" s="9">
        <v>3321428.78</v>
      </c>
      <c r="M402" s="9">
        <v>2668502.67</v>
      </c>
      <c r="N402" s="12">
        <v>0.8034</v>
      </c>
      <c r="O402" s="9">
        <v>0</v>
      </c>
      <c r="P402" s="9">
        <v>11956.948187919466</v>
      </c>
      <c r="Q402" s="9">
        <v>356.0624832214765</v>
      </c>
      <c r="R402" s="27">
        <v>12313.010671140943</v>
      </c>
      <c r="S402" s="8" t="s">
        <v>940</v>
      </c>
    </row>
    <row r="403" spans="1:19" ht="12.75" customHeight="1" x14ac:dyDescent="0.25">
      <c r="A403" s="4" t="s">
        <v>6</v>
      </c>
      <c r="B403" s="2" t="s">
        <v>297</v>
      </c>
      <c r="C403" s="2" t="s">
        <v>298</v>
      </c>
      <c r="D403" s="2" t="s">
        <v>303</v>
      </c>
      <c r="E403" s="2" t="s">
        <v>304</v>
      </c>
      <c r="F403" s="2" t="s">
        <v>11</v>
      </c>
      <c r="G403" s="9">
        <v>6</v>
      </c>
      <c r="H403" s="3">
        <v>8</v>
      </c>
      <c r="I403" s="9">
        <f t="shared" si="12"/>
        <v>2</v>
      </c>
      <c r="J403" s="19">
        <f t="shared" si="13"/>
        <v>0.33333333333333331</v>
      </c>
      <c r="K403" s="8">
        <v>79517.48</v>
      </c>
      <c r="L403" s="9">
        <v>99040.84</v>
      </c>
      <c r="M403" s="9">
        <v>79517.48</v>
      </c>
      <c r="N403" s="12">
        <v>0.80289999999999995</v>
      </c>
      <c r="O403" s="9">
        <v>0</v>
      </c>
      <c r="P403" s="9">
        <v>11054.112857142856</v>
      </c>
      <c r="Q403" s="9">
        <v>0</v>
      </c>
      <c r="R403" s="27">
        <v>11054.112857142856</v>
      </c>
      <c r="S403" s="8" t="s">
        <v>943</v>
      </c>
    </row>
    <row r="404" spans="1:19" ht="12.75" customHeight="1" x14ac:dyDescent="0.25">
      <c r="A404" s="4" t="s">
        <v>6</v>
      </c>
      <c r="B404" s="2" t="s">
        <v>382</v>
      </c>
      <c r="C404" s="2" t="s">
        <v>383</v>
      </c>
      <c r="D404" s="2" t="s">
        <v>392</v>
      </c>
      <c r="E404" s="2" t="s">
        <v>393</v>
      </c>
      <c r="F404" s="2" t="s">
        <v>21</v>
      </c>
      <c r="G404" s="9">
        <v>513</v>
      </c>
      <c r="H404" s="3">
        <v>487</v>
      </c>
      <c r="I404" s="9">
        <f t="shared" si="12"/>
        <v>-26</v>
      </c>
      <c r="J404" s="19">
        <f t="shared" si="13"/>
        <v>-5.0682261208576995E-2</v>
      </c>
      <c r="K404" s="8">
        <v>3210768.49</v>
      </c>
      <c r="L404" s="9">
        <v>4002755.27</v>
      </c>
      <c r="M404" s="9">
        <v>3210768.49</v>
      </c>
      <c r="N404" s="12">
        <v>0.80210000000000004</v>
      </c>
      <c r="O404" s="9">
        <v>0</v>
      </c>
      <c r="P404" s="9">
        <v>12302.776004016065</v>
      </c>
      <c r="Q404" s="9">
        <v>658.7016666666666</v>
      </c>
      <c r="R404" s="27">
        <v>12961.477670682731</v>
      </c>
      <c r="S404" s="8" t="s">
        <v>949</v>
      </c>
    </row>
    <row r="405" spans="1:19" ht="12.75" customHeight="1" x14ac:dyDescent="0.25">
      <c r="A405" s="4" t="s">
        <v>6</v>
      </c>
      <c r="B405" s="2" t="s">
        <v>582</v>
      </c>
      <c r="C405" s="2" t="s">
        <v>583</v>
      </c>
      <c r="D405" s="2" t="s">
        <v>592</v>
      </c>
      <c r="E405" s="2" t="s">
        <v>593</v>
      </c>
      <c r="F405" s="2" t="s">
        <v>21</v>
      </c>
      <c r="G405" s="9">
        <v>364</v>
      </c>
      <c r="H405" s="3">
        <v>354</v>
      </c>
      <c r="I405" s="9">
        <f t="shared" si="12"/>
        <v>-10</v>
      </c>
      <c r="J405" s="19">
        <f t="shared" si="13"/>
        <v>-2.7472527472527472E-2</v>
      </c>
      <c r="K405" s="8">
        <v>2333811.13</v>
      </c>
      <c r="L405" s="9">
        <v>2912323.1</v>
      </c>
      <c r="M405" s="9">
        <v>2333811.13</v>
      </c>
      <c r="N405" s="12">
        <v>0.8014</v>
      </c>
      <c r="O405" s="9">
        <v>0</v>
      </c>
      <c r="P405" s="9">
        <v>8928.1320923913045</v>
      </c>
      <c r="Q405" s="9">
        <v>835.91445652173923</v>
      </c>
      <c r="R405" s="28">
        <v>9764.0465489130438</v>
      </c>
      <c r="S405" s="8" t="s">
        <v>950</v>
      </c>
    </row>
    <row r="406" spans="1:19" ht="12.75" customHeight="1" x14ac:dyDescent="0.25">
      <c r="A406" s="4" t="s">
        <v>6</v>
      </c>
      <c r="B406" s="2" t="s">
        <v>382</v>
      </c>
      <c r="C406" s="2" t="s">
        <v>383</v>
      </c>
      <c r="D406" s="2" t="s">
        <v>870</v>
      </c>
      <c r="E406" s="2" t="s">
        <v>871</v>
      </c>
      <c r="F406" s="2" t="s">
        <v>16</v>
      </c>
      <c r="G406" s="9">
        <v>114</v>
      </c>
      <c r="H406" s="3">
        <v>97</v>
      </c>
      <c r="I406" s="9">
        <f t="shared" si="12"/>
        <v>-17</v>
      </c>
      <c r="J406" s="19">
        <f t="shared" si="13"/>
        <v>-0.14912280701754385</v>
      </c>
      <c r="K406" s="8">
        <v>849106.21</v>
      </c>
      <c r="L406" s="9">
        <v>1060400.49</v>
      </c>
      <c r="M406" s="9">
        <v>849106.21</v>
      </c>
      <c r="N406" s="12">
        <v>0.80069999999999997</v>
      </c>
      <c r="O406" s="9">
        <v>0</v>
      </c>
      <c r="P406" s="9">
        <v>10934.765858585857</v>
      </c>
      <c r="Q406" s="9">
        <v>553.60515151515153</v>
      </c>
      <c r="R406" s="27">
        <v>11488.371010101009</v>
      </c>
      <c r="S406" s="8" t="s">
        <v>947</v>
      </c>
    </row>
    <row r="407" spans="1:19" ht="12.75" customHeight="1" x14ac:dyDescent="0.25">
      <c r="A407" s="4" t="s">
        <v>6</v>
      </c>
      <c r="B407" s="2" t="s">
        <v>184</v>
      </c>
      <c r="C407" s="2" t="s">
        <v>185</v>
      </c>
      <c r="D407" s="2" t="s">
        <v>888</v>
      </c>
      <c r="E407" s="2" t="s">
        <v>889</v>
      </c>
      <c r="F407" s="2" t="s">
        <v>11</v>
      </c>
      <c r="G407" s="9">
        <v>14</v>
      </c>
      <c r="H407" s="3">
        <v>7</v>
      </c>
      <c r="I407" s="9">
        <f t="shared" si="12"/>
        <v>-7</v>
      </c>
      <c r="J407" s="19">
        <f t="shared" si="13"/>
        <v>-0.5</v>
      </c>
      <c r="K407" s="8">
        <v>79952.759999999995</v>
      </c>
      <c r="L407" s="9">
        <v>99862.22</v>
      </c>
      <c r="M407" s="9">
        <v>79952.759999999995</v>
      </c>
      <c r="N407" s="12">
        <v>0.80059999999999998</v>
      </c>
      <c r="O407" s="9">
        <v>0</v>
      </c>
      <c r="P407" s="9">
        <v>14532.114285714286</v>
      </c>
      <c r="Q407" s="9">
        <v>0</v>
      </c>
      <c r="R407" s="26">
        <v>14532.114285714286</v>
      </c>
      <c r="S407" s="8" t="s">
        <v>943</v>
      </c>
    </row>
    <row r="408" spans="1:19" ht="12.75" customHeight="1" x14ac:dyDescent="0.25">
      <c r="A408" s="4" t="s">
        <v>6</v>
      </c>
      <c r="B408" s="2" t="s">
        <v>184</v>
      </c>
      <c r="C408" s="2" t="s">
        <v>185</v>
      </c>
      <c r="D408" s="2" t="s">
        <v>196</v>
      </c>
      <c r="E408" s="2" t="s">
        <v>197</v>
      </c>
      <c r="F408" s="2" t="s">
        <v>11</v>
      </c>
      <c r="G408" s="9">
        <v>8</v>
      </c>
      <c r="H408" s="3">
        <v>8</v>
      </c>
      <c r="I408" s="9">
        <f t="shared" si="12"/>
        <v>0</v>
      </c>
      <c r="J408" s="19">
        <f t="shared" si="13"/>
        <v>0</v>
      </c>
      <c r="K408" s="8">
        <v>81546.25</v>
      </c>
      <c r="L408" s="9">
        <v>101895.88</v>
      </c>
      <c r="M408" s="9">
        <v>81546.25</v>
      </c>
      <c r="N408" s="12">
        <v>0.80030000000000001</v>
      </c>
      <c r="O408" s="9">
        <v>0</v>
      </c>
      <c r="P408" s="9">
        <v>13625.14875</v>
      </c>
      <c r="Q408" s="9">
        <v>0</v>
      </c>
      <c r="R408" s="27">
        <v>13625.14875</v>
      </c>
      <c r="S408" s="8" t="s">
        <v>943</v>
      </c>
    </row>
    <row r="409" spans="1:19" ht="12.75" customHeight="1" x14ac:dyDescent="0.25">
      <c r="A409" s="4" t="s">
        <v>6</v>
      </c>
      <c r="B409" s="2" t="s">
        <v>184</v>
      </c>
      <c r="C409" s="2" t="s">
        <v>185</v>
      </c>
      <c r="D409" s="2" t="s">
        <v>208</v>
      </c>
      <c r="E409" s="2" t="s">
        <v>209</v>
      </c>
      <c r="F409" s="2" t="s">
        <v>11</v>
      </c>
      <c r="G409" s="9">
        <v>8</v>
      </c>
      <c r="H409" s="3">
        <v>8</v>
      </c>
      <c r="I409" s="9">
        <f t="shared" si="12"/>
        <v>0</v>
      </c>
      <c r="J409" s="19">
        <f t="shared" si="13"/>
        <v>0</v>
      </c>
      <c r="K409" s="8">
        <v>87747.02</v>
      </c>
      <c r="L409" s="9">
        <v>110775.72</v>
      </c>
      <c r="M409" s="9">
        <v>87747.02</v>
      </c>
      <c r="N409" s="12">
        <v>0.8</v>
      </c>
      <c r="O409" s="9">
        <v>0</v>
      </c>
      <c r="P409" s="9">
        <v>11688.494999999999</v>
      </c>
      <c r="Q409" s="9">
        <v>0</v>
      </c>
      <c r="R409" s="27">
        <v>11688.494999999999</v>
      </c>
      <c r="S409" s="8" t="s">
        <v>943</v>
      </c>
    </row>
    <row r="410" spans="1:19" ht="12.75" customHeight="1" x14ac:dyDescent="0.25">
      <c r="A410" s="4" t="s">
        <v>6</v>
      </c>
      <c r="B410" s="2" t="s">
        <v>582</v>
      </c>
      <c r="C410" s="2" t="s">
        <v>583</v>
      </c>
      <c r="D410" s="2" t="s">
        <v>596</v>
      </c>
      <c r="E410" s="2" t="s">
        <v>597</v>
      </c>
      <c r="F410" s="2" t="s">
        <v>11</v>
      </c>
      <c r="G410" s="9">
        <v>294</v>
      </c>
      <c r="H410" s="3">
        <v>280</v>
      </c>
      <c r="I410" s="9">
        <f t="shared" si="12"/>
        <v>-14</v>
      </c>
      <c r="J410" s="19">
        <f t="shared" si="13"/>
        <v>-4.7619047619047616E-2</v>
      </c>
      <c r="K410" s="8">
        <v>1581367.09</v>
      </c>
      <c r="L410" s="9">
        <v>1978258.28</v>
      </c>
      <c r="M410" s="9">
        <v>1581367.09</v>
      </c>
      <c r="N410" s="12">
        <v>0.7994</v>
      </c>
      <c r="O410" s="9">
        <v>0</v>
      </c>
      <c r="P410" s="9">
        <v>8259.3996917808199</v>
      </c>
      <c r="Q410" s="9">
        <v>923.94534246575336</v>
      </c>
      <c r="R410" s="28">
        <v>9183.3450342465731</v>
      </c>
      <c r="S410" s="8" t="s">
        <v>941</v>
      </c>
    </row>
    <row r="411" spans="1:19" ht="12.75" customHeight="1" x14ac:dyDescent="0.25">
      <c r="A411" s="4"/>
      <c r="B411" s="2"/>
      <c r="C411" s="2"/>
      <c r="D411" s="2"/>
      <c r="E411" s="2"/>
      <c r="F411" s="2"/>
      <c r="H411" s="3"/>
      <c r="I411" s="9"/>
      <c r="J411" s="9"/>
      <c r="K411" s="8"/>
      <c r="S411" s="8"/>
    </row>
    <row r="412" spans="1:19" ht="12.75" customHeight="1" x14ac:dyDescent="0.25">
      <c r="A412" s="4"/>
      <c r="B412" s="2"/>
      <c r="C412" s="2"/>
      <c r="D412" s="2"/>
      <c r="E412" s="2"/>
      <c r="F412" s="2"/>
      <c r="H412" s="3"/>
      <c r="I412" s="9"/>
      <c r="J412" s="9"/>
      <c r="K412" s="8"/>
      <c r="S412" s="8"/>
    </row>
    <row r="413" spans="1:19" ht="12.75" customHeight="1" x14ac:dyDescent="0.25">
      <c r="A413" s="4"/>
      <c r="B413" s="2"/>
      <c r="C413" s="2"/>
      <c r="D413" s="2"/>
      <c r="E413" s="2"/>
      <c r="F413" s="2"/>
      <c r="H413" s="3"/>
      <c r="I413" s="9"/>
      <c r="J413" s="9"/>
      <c r="K413" s="8"/>
      <c r="S413" s="8"/>
    </row>
    <row r="414" spans="1:19" ht="12.75" customHeight="1" x14ac:dyDescent="0.25">
      <c r="A414" s="4"/>
      <c r="B414" s="2"/>
      <c r="C414" s="2"/>
      <c r="D414" s="2"/>
      <c r="E414" s="2"/>
      <c r="F414" s="2"/>
      <c r="H414" s="3"/>
      <c r="I414" s="9"/>
      <c r="J414" s="9"/>
      <c r="K414" s="8"/>
      <c r="S414" s="8"/>
    </row>
  </sheetData>
  <sortState ref="A7:S410">
    <sortCondition descending="1" ref="N6"/>
  </sortState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0"/>
  <sheetViews>
    <sheetView workbookViewId="0">
      <selection activeCell="E4" sqref="E4"/>
    </sheetView>
  </sheetViews>
  <sheetFormatPr defaultRowHeight="15" x14ac:dyDescent="0.25"/>
  <cols>
    <col min="4" max="4" width="14.28515625" bestFit="1" customWidth="1"/>
  </cols>
  <sheetData>
    <row r="4" spans="3:4" x14ac:dyDescent="0.25">
      <c r="C4" s="16"/>
    </row>
    <row r="5" spans="3:4" x14ac:dyDescent="0.25">
      <c r="C5" s="18" t="s">
        <v>937</v>
      </c>
      <c r="D5" s="18" t="s">
        <v>964</v>
      </c>
    </row>
    <row r="6" spans="3:4" x14ac:dyDescent="0.25">
      <c r="C6" t="s">
        <v>938</v>
      </c>
      <c r="D6" t="s">
        <v>955</v>
      </c>
    </row>
    <row r="7" spans="3:4" x14ac:dyDescent="0.25">
      <c r="C7" s="7" t="s">
        <v>939</v>
      </c>
      <c r="D7" t="s">
        <v>954</v>
      </c>
    </row>
    <row r="8" spans="3:4" x14ac:dyDescent="0.25">
      <c r="C8" s="7" t="s">
        <v>940</v>
      </c>
      <c r="D8" t="s">
        <v>953</v>
      </c>
    </row>
    <row r="9" spans="3:4" x14ac:dyDescent="0.25">
      <c r="C9" s="7" t="s">
        <v>941</v>
      </c>
      <c r="D9" t="s">
        <v>952</v>
      </c>
    </row>
    <row r="10" spans="3:4" x14ac:dyDescent="0.25">
      <c r="C10" s="7" t="s">
        <v>942</v>
      </c>
      <c r="D10" t="s">
        <v>951</v>
      </c>
    </row>
    <row r="11" spans="3:4" x14ac:dyDescent="0.25">
      <c r="C11" s="7" t="s">
        <v>943</v>
      </c>
      <c r="D11" t="s">
        <v>963</v>
      </c>
    </row>
    <row r="12" spans="3:4" x14ac:dyDescent="0.25">
      <c r="C12" s="7"/>
    </row>
    <row r="13" spans="3:4" x14ac:dyDescent="0.25">
      <c r="C13" s="7" t="s">
        <v>944</v>
      </c>
      <c r="D13" t="s">
        <v>958</v>
      </c>
    </row>
    <row r="14" spans="3:4" x14ac:dyDescent="0.25">
      <c r="C14" s="7" t="s">
        <v>945</v>
      </c>
      <c r="D14" t="s">
        <v>957</v>
      </c>
    </row>
    <row r="15" spans="3:4" x14ac:dyDescent="0.25">
      <c r="C15" s="7" t="s">
        <v>946</v>
      </c>
      <c r="D15" t="s">
        <v>956</v>
      </c>
    </row>
    <row r="16" spans="3:4" x14ac:dyDescent="0.25">
      <c r="C16" s="7" t="s">
        <v>947</v>
      </c>
      <c r="D16" t="s">
        <v>962</v>
      </c>
    </row>
    <row r="17" spans="3:4" x14ac:dyDescent="0.25">
      <c r="C17" s="7" t="s">
        <v>948</v>
      </c>
      <c r="D17" t="s">
        <v>961</v>
      </c>
    </row>
    <row r="19" spans="3:4" x14ac:dyDescent="0.25">
      <c r="C19" t="s">
        <v>949</v>
      </c>
      <c r="D19" t="s">
        <v>960</v>
      </c>
    </row>
    <row r="20" spans="3:4" x14ac:dyDescent="0.25">
      <c r="C20" s="7" t="s">
        <v>950</v>
      </c>
      <c r="D20" t="s">
        <v>959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BudgetFY16</vt:lpstr>
      <vt:lpstr>ENCAT Def</vt:lpstr>
      <vt:lpstr>BudgetFY16!Print_Titles</vt:lpstr>
    </vt:vector>
  </TitlesOfParts>
  <Company>OPI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McCracken, Padraic</cp:lastModifiedBy>
  <cp:lastPrinted>2016-05-03T19:20:07Z</cp:lastPrinted>
  <dcterms:created xsi:type="dcterms:W3CDTF">2016-04-26T16:30:10Z</dcterms:created>
  <dcterms:modified xsi:type="dcterms:W3CDTF">2016-05-03T19:39:41Z</dcterms:modified>
</cp:coreProperties>
</file>